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60" yWindow="15" windowWidth="13200" windowHeight="14610"/>
  </bookViews>
  <sheets>
    <sheet name="Zabor ZPF_koridory" sheetId="1" r:id="rId1"/>
  </sheets>
  <definedNames>
    <definedName name="_xlnm.Print_Area" localSheetId="0">'Zabor ZPF_koridory'!$A$1:$L$71</definedName>
    <definedName name="_xlnm.Print_Titles" localSheetId="0">'Zabor ZPF_koridory'!$A:$A,'Zabor ZPF_koridory'!$1:$2</definedName>
  </definedNames>
  <calcPr calcId="145621"/>
</workbook>
</file>

<file path=xl/calcChain.xml><?xml version="1.0" encoding="utf-8"?>
<calcChain xmlns="http://schemas.openxmlformats.org/spreadsheetml/2006/main">
  <c r="L66" i="1" l="1"/>
  <c r="L67" i="1"/>
  <c r="J66" i="1"/>
  <c r="J67" i="1"/>
  <c r="I66" i="1"/>
  <c r="I67" i="1"/>
  <c r="H66" i="1"/>
  <c r="H67" i="1"/>
  <c r="F66" i="1"/>
  <c r="F67" i="1"/>
  <c r="L17" i="1"/>
  <c r="I17" i="1"/>
  <c r="J17" i="1"/>
  <c r="H17" i="1"/>
  <c r="L12" i="1"/>
  <c r="I12" i="1"/>
  <c r="J12" i="1"/>
  <c r="H12" i="1"/>
  <c r="F17" i="1"/>
  <c r="F12" i="1"/>
  <c r="L6" i="1" l="1"/>
  <c r="J6" i="1"/>
  <c r="I6" i="1"/>
  <c r="H6" i="1"/>
  <c r="F6" i="1"/>
  <c r="F69" i="1" l="1"/>
  <c r="F68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0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29" i="1"/>
  <c r="F28" i="1"/>
  <c r="F27" i="1"/>
  <c r="F26" i="1"/>
  <c r="F24" i="1"/>
  <c r="F23" i="1"/>
  <c r="F22" i="1"/>
  <c r="F21" i="1"/>
  <c r="F19" i="1"/>
  <c r="F16" i="1"/>
  <c r="F15" i="1"/>
  <c r="F14" i="1"/>
  <c r="F13" i="1"/>
  <c r="F9" i="1"/>
  <c r="F8" i="1"/>
  <c r="F4" i="1"/>
  <c r="H53" i="1" l="1"/>
  <c r="I53" i="1"/>
  <c r="J53" i="1"/>
  <c r="L53" i="1" s="1"/>
  <c r="H54" i="1"/>
  <c r="L54" i="1" s="1"/>
  <c r="I54" i="1"/>
  <c r="J54" i="1"/>
  <c r="H55" i="1"/>
  <c r="I55" i="1"/>
  <c r="J55" i="1"/>
  <c r="H56" i="1"/>
  <c r="I56" i="1"/>
  <c r="J56" i="1"/>
  <c r="H57" i="1"/>
  <c r="I57" i="1"/>
  <c r="J57" i="1"/>
  <c r="L57" i="1" s="1"/>
  <c r="H58" i="1"/>
  <c r="L58" i="1" s="1"/>
  <c r="I58" i="1"/>
  <c r="J58" i="1"/>
  <c r="H59" i="1"/>
  <c r="I59" i="1"/>
  <c r="J59" i="1"/>
  <c r="H60" i="1"/>
  <c r="I60" i="1"/>
  <c r="J60" i="1"/>
  <c r="H61" i="1"/>
  <c r="I61" i="1"/>
  <c r="J61" i="1"/>
  <c r="L61" i="1" s="1"/>
  <c r="H62" i="1"/>
  <c r="L62" i="1" s="1"/>
  <c r="I62" i="1"/>
  <c r="J62" i="1"/>
  <c r="I52" i="1"/>
  <c r="J52" i="1"/>
  <c r="H52" i="1"/>
  <c r="L55" i="1" l="1"/>
  <c r="L59" i="1"/>
  <c r="L60" i="1"/>
  <c r="L56" i="1"/>
  <c r="L52" i="1"/>
  <c r="I63" i="1"/>
  <c r="L63" i="1" s="1"/>
  <c r="J63" i="1"/>
  <c r="I64" i="1"/>
  <c r="J64" i="1"/>
  <c r="I65" i="1"/>
  <c r="J65" i="1"/>
  <c r="I68" i="1"/>
  <c r="J68" i="1"/>
  <c r="I69" i="1"/>
  <c r="J69" i="1"/>
  <c r="H64" i="1"/>
  <c r="H65" i="1"/>
  <c r="H68" i="1"/>
  <c r="H69" i="1"/>
  <c r="H63" i="1"/>
  <c r="I29" i="1"/>
  <c r="J29" i="1"/>
  <c r="H29" i="1"/>
  <c r="I28" i="1"/>
  <c r="J28" i="1"/>
  <c r="H28" i="1"/>
  <c r="I24" i="1"/>
  <c r="J24" i="1"/>
  <c r="H24" i="1"/>
  <c r="I16" i="1"/>
  <c r="J16" i="1"/>
  <c r="H16" i="1"/>
  <c r="I9" i="1"/>
  <c r="J9" i="1"/>
  <c r="H9" i="1"/>
  <c r="I31" i="1"/>
  <c r="J31" i="1"/>
  <c r="H31" i="1"/>
  <c r="I39" i="1"/>
  <c r="J39" i="1"/>
  <c r="H39" i="1"/>
  <c r="I38" i="1"/>
  <c r="J38" i="1"/>
  <c r="H38" i="1"/>
  <c r="I37" i="1"/>
  <c r="J37" i="1"/>
  <c r="H37" i="1"/>
  <c r="I36" i="1"/>
  <c r="J36" i="1"/>
  <c r="H36" i="1"/>
  <c r="I35" i="1"/>
  <c r="J35" i="1"/>
  <c r="H35" i="1"/>
  <c r="I34" i="1"/>
  <c r="J34" i="1"/>
  <c r="H34" i="1"/>
  <c r="I33" i="1"/>
  <c r="J33" i="1"/>
  <c r="H33" i="1"/>
  <c r="I32" i="1"/>
  <c r="J32" i="1"/>
  <c r="H32" i="1"/>
  <c r="L69" i="1" l="1"/>
  <c r="L65" i="1"/>
  <c r="L9" i="1"/>
  <c r="L68" i="1"/>
  <c r="L64" i="1"/>
  <c r="I50" i="1"/>
  <c r="L50" i="1" s="1"/>
  <c r="J50" i="1"/>
  <c r="H50" i="1"/>
  <c r="L28" i="1"/>
  <c r="L29" i="1"/>
  <c r="I27" i="1"/>
  <c r="L27" i="1" s="1"/>
  <c r="J27" i="1"/>
  <c r="H27" i="1"/>
  <c r="I26" i="1"/>
  <c r="J26" i="1"/>
  <c r="H26" i="1"/>
  <c r="I40" i="1"/>
  <c r="J40" i="1"/>
  <c r="H40" i="1"/>
  <c r="I14" i="1"/>
  <c r="J14" i="1"/>
  <c r="H14" i="1"/>
  <c r="I21" i="1"/>
  <c r="J21" i="1"/>
  <c r="H21" i="1"/>
  <c r="I23" i="1"/>
  <c r="J23" i="1"/>
  <c r="H23" i="1"/>
  <c r="I15" i="1"/>
  <c r="J15" i="1"/>
  <c r="H15" i="1"/>
  <c r="I8" i="1"/>
  <c r="J8" i="1"/>
  <c r="H8" i="1"/>
  <c r="I4" i="1"/>
  <c r="L4" i="1" s="1"/>
  <c r="J4" i="1"/>
  <c r="H4" i="1"/>
  <c r="L16" i="1"/>
  <c r="L22" i="1"/>
  <c r="L24" i="1"/>
  <c r="I19" i="1"/>
  <c r="J19" i="1"/>
  <c r="H19" i="1"/>
  <c r="J13" i="1"/>
  <c r="I13" i="1"/>
  <c r="H13" i="1"/>
  <c r="L13" i="1" s="1"/>
  <c r="I22" i="1"/>
  <c r="J22" i="1"/>
  <c r="H22" i="1"/>
  <c r="L26" i="1" l="1"/>
  <c r="L14" i="1"/>
  <c r="L8" i="1"/>
  <c r="L21" i="1"/>
  <c r="L19" i="1"/>
  <c r="L23" i="1"/>
  <c r="L15" i="1"/>
  <c r="L31" i="1"/>
  <c r="L32" i="1"/>
  <c r="L33" i="1"/>
  <c r="L34" i="1"/>
  <c r="L35" i="1"/>
  <c r="L36" i="1"/>
  <c r="L37" i="1"/>
  <c r="L38" i="1"/>
  <c r="L39" i="1"/>
  <c r="L40" i="1"/>
  <c r="H46" i="1"/>
  <c r="H47" i="1"/>
  <c r="H48" i="1"/>
  <c r="I46" i="1"/>
  <c r="I47" i="1"/>
  <c r="I48" i="1"/>
  <c r="J46" i="1"/>
  <c r="J47" i="1"/>
  <c r="J48" i="1"/>
  <c r="J41" i="1"/>
  <c r="J42" i="1"/>
  <c r="J43" i="1"/>
  <c r="J44" i="1"/>
  <c r="I41" i="1"/>
  <c r="I42" i="1"/>
  <c r="I43" i="1"/>
  <c r="I44" i="1"/>
  <c r="H41" i="1"/>
  <c r="H42" i="1"/>
  <c r="H43" i="1"/>
  <c r="H44" i="1"/>
  <c r="L44" i="1" s="1"/>
  <c r="I45" i="1"/>
  <c r="J45" i="1"/>
  <c r="H45" i="1"/>
  <c r="L42" i="1" l="1"/>
  <c r="L46" i="1"/>
  <c r="L48" i="1"/>
  <c r="L47" i="1"/>
  <c r="L45" i="1"/>
  <c r="L43" i="1"/>
  <c r="L41" i="1"/>
  <c r="L71" i="1" s="1"/>
  <c r="I71" i="1" l="1"/>
  <c r="J71" i="1"/>
  <c r="H71" i="1"/>
</calcChain>
</file>

<file path=xl/sharedStrings.xml><?xml version="1.0" encoding="utf-8"?>
<sst xmlns="http://schemas.openxmlformats.org/spreadsheetml/2006/main" count="266" uniqueCount="85">
  <si>
    <t>Kód koridoru</t>
  </si>
  <si>
    <t>DZ3</t>
  </si>
  <si>
    <t>DS3p</t>
  </si>
  <si>
    <t>+</t>
  </si>
  <si>
    <t>-</t>
  </si>
  <si>
    <t>DS4A</t>
  </si>
  <si>
    <t>DS5A</t>
  </si>
  <si>
    <t>DS6p</t>
  </si>
  <si>
    <t>DS8p</t>
  </si>
  <si>
    <t>DS19A</t>
  </si>
  <si>
    <t>DS27A</t>
  </si>
  <si>
    <t>DS31</t>
  </si>
  <si>
    <t>DS36A</t>
  </si>
  <si>
    <t>DS37</t>
  </si>
  <si>
    <t>DS37A</t>
  </si>
  <si>
    <t>DS49</t>
  </si>
  <si>
    <t>DS49A</t>
  </si>
  <si>
    <t>DS52</t>
  </si>
  <si>
    <t>DS9p</t>
  </si>
  <si>
    <t>TE3p</t>
  </si>
  <si>
    <t>TE4</t>
  </si>
  <si>
    <t>TT4</t>
  </si>
  <si>
    <t>TT5</t>
  </si>
  <si>
    <t>TP1</t>
  </si>
  <si>
    <t>TP1A</t>
  </si>
  <si>
    <t>TP2</t>
  </si>
  <si>
    <t>TP3</t>
  </si>
  <si>
    <t>TP4</t>
  </si>
  <si>
    <t>TP5</t>
  </si>
  <si>
    <t>TP6</t>
  </si>
  <si>
    <t>TP7</t>
  </si>
  <si>
    <t>TP8</t>
  </si>
  <si>
    <t>TP9</t>
  </si>
  <si>
    <t>TR2</t>
  </si>
  <si>
    <t>TR3</t>
  </si>
  <si>
    <t>TR4</t>
  </si>
  <si>
    <t>TR5</t>
  </si>
  <si>
    <t>TR6</t>
  </si>
  <si>
    <t>TR7</t>
  </si>
  <si>
    <t>TR8</t>
  </si>
  <si>
    <t>TR9</t>
  </si>
  <si>
    <t>TV1</t>
  </si>
  <si>
    <t>PPO2</t>
  </si>
  <si>
    <t>PPO3</t>
  </si>
  <si>
    <t>PPO4</t>
  </si>
  <si>
    <t>PPO6</t>
  </si>
  <si>
    <t>PPO7</t>
  </si>
  <si>
    <t>PPO10</t>
  </si>
  <si>
    <t>PPO11</t>
  </si>
  <si>
    <t>PPO14</t>
  </si>
  <si>
    <t>PPO16</t>
  </si>
  <si>
    <t>PPO17</t>
  </si>
  <si>
    <t>PPO18</t>
  </si>
  <si>
    <t>PPO19</t>
  </si>
  <si>
    <t>PPO20</t>
  </si>
  <si>
    <t>PPO21</t>
  </si>
  <si>
    <t>PPO24</t>
  </si>
  <si>
    <t>PPO25</t>
  </si>
  <si>
    <t>ŽELEZNICE</t>
  </si>
  <si>
    <t>SILNICE I. TŘÍDY</t>
  </si>
  <si>
    <t>SILNICE II. TŘÍDY</t>
  </si>
  <si>
    <t>ELEKTROENERGETIKA</t>
  </si>
  <si>
    <t>PLYNÁRENSTVÍ</t>
  </si>
  <si>
    <t>VODNÍ HOSPODÁŘSTVÍ</t>
  </si>
  <si>
    <t>PROTIPOVODŇOVÁ OCHRANA</t>
  </si>
  <si>
    <t>nemá zábor</t>
  </si>
  <si>
    <t>realizováno</t>
  </si>
  <si>
    <t>CELKEM [ha]</t>
  </si>
  <si>
    <t>odnětí</t>
  </si>
  <si>
    <t>omezení</t>
  </si>
  <si>
    <t>Stav záměru</t>
  </si>
  <si>
    <t>Celkový zábor PUPFL celým koridorem / celou plochou záměru [ha] (informativní charakter)</t>
  </si>
  <si>
    <t>Koeficient redukce</t>
  </si>
  <si>
    <t xml:space="preserve">Redukovaný zábor PUPFL vlastním záměrem [ha] </t>
  </si>
  <si>
    <t>Redukovaný zábor PUPFL celkem [ha]</t>
  </si>
  <si>
    <t>Chrakter záboru</t>
  </si>
  <si>
    <t>Les hospodářský</t>
  </si>
  <si>
    <t>Les zvl. určení</t>
  </si>
  <si>
    <t>Les ochranný</t>
  </si>
  <si>
    <t>Celkem [ha]</t>
  </si>
  <si>
    <t>DS2A</t>
  </si>
  <si>
    <t>DS15</t>
  </si>
  <si>
    <t>DS30</t>
  </si>
  <si>
    <t>PPO22</t>
  </si>
  <si>
    <t>PPO23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</si>
</sst>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26262"/>
      <color rgb="FF96969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zoomScale="85" zoomScaleNormal="85" zoomScalePageLayoutView="70" workbookViewId="0">
      <selection activeCell="M70" sqref="M70"/>
    </sheetView>
  </sheetViews>
  <sheetFormatPr defaultRowHeight="16.5" x14ac:dyDescent="0.25"/>
  <cols>
    <col min="1" max="1" width="18" style="3" customWidth="1"/>
    <col min="2" max="2" width="15" style="4" customWidth="1"/>
    <col min="3" max="6" width="15" style="5" customWidth="1"/>
    <col min="7" max="7" width="15" style="4" customWidth="1"/>
    <col min="8" max="11" width="15" style="5" customWidth="1"/>
    <col min="12" max="12" width="27.5703125" style="4" customWidth="1"/>
    <col min="13" max="20" width="20.7109375" style="2" customWidth="1"/>
    <col min="21" max="16384" width="9.140625" style="2"/>
  </cols>
  <sheetData>
    <row r="1" spans="1:12" s="1" customFormat="1" ht="15" customHeight="1" x14ac:dyDescent="0.25">
      <c r="A1" s="33" t="s">
        <v>0</v>
      </c>
      <c r="B1" s="22" t="s">
        <v>71</v>
      </c>
      <c r="C1" s="23"/>
      <c r="D1" s="23"/>
      <c r="E1" s="23"/>
      <c r="F1" s="24"/>
      <c r="G1" s="32" t="s">
        <v>72</v>
      </c>
      <c r="H1" s="32" t="s">
        <v>73</v>
      </c>
      <c r="I1" s="32"/>
      <c r="J1" s="32"/>
      <c r="K1" s="32"/>
      <c r="L1" s="32"/>
    </row>
    <row r="2" spans="1:12" s="1" customFormat="1" x14ac:dyDescent="0.25">
      <c r="A2" s="33"/>
      <c r="B2" s="8" t="s">
        <v>70</v>
      </c>
      <c r="C2" s="8" t="s">
        <v>78</v>
      </c>
      <c r="D2" s="8" t="s">
        <v>77</v>
      </c>
      <c r="E2" s="8" t="s">
        <v>76</v>
      </c>
      <c r="F2" s="8" t="s">
        <v>79</v>
      </c>
      <c r="G2" s="32"/>
      <c r="H2" s="8" t="s">
        <v>78</v>
      </c>
      <c r="I2" s="8" t="s">
        <v>77</v>
      </c>
      <c r="J2" s="8" t="s">
        <v>76</v>
      </c>
      <c r="K2" s="8" t="s">
        <v>75</v>
      </c>
      <c r="L2" s="8" t="s">
        <v>74</v>
      </c>
    </row>
    <row r="3" spans="1:12" s="1" customFormat="1" x14ac:dyDescent="0.25">
      <c r="A3" s="28" t="s">
        <v>58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30"/>
    </row>
    <row r="4" spans="1:12" s="3" customFormat="1" x14ac:dyDescent="0.25">
      <c r="A4" s="13" t="s">
        <v>1</v>
      </c>
      <c r="B4" s="14" t="s">
        <v>3</v>
      </c>
      <c r="C4" s="9">
        <v>0</v>
      </c>
      <c r="D4" s="9">
        <v>0</v>
      </c>
      <c r="E4" s="9">
        <v>8.07</v>
      </c>
      <c r="F4" s="9">
        <f>SUM(C4:E4)</f>
        <v>8.07</v>
      </c>
      <c r="G4" s="11">
        <v>0.1666</v>
      </c>
      <c r="H4" s="9">
        <f>C4*$G$4</f>
        <v>0</v>
      </c>
      <c r="I4" s="9">
        <f>D4*$G$4</f>
        <v>0</v>
      </c>
      <c r="J4" s="9">
        <f>E4*$G$4</f>
        <v>1.344462</v>
      </c>
      <c r="K4" s="9" t="s">
        <v>68</v>
      </c>
      <c r="L4" s="10">
        <f>SUM(H4:J4)</f>
        <v>1.344462</v>
      </c>
    </row>
    <row r="5" spans="1:12" x14ac:dyDescent="0.25">
      <c r="A5" s="25" t="s">
        <v>59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7"/>
    </row>
    <row r="6" spans="1:12" s="3" customFormat="1" x14ac:dyDescent="0.25">
      <c r="A6" s="20" t="s">
        <v>80</v>
      </c>
      <c r="B6" s="11" t="s">
        <v>3</v>
      </c>
      <c r="C6" s="9">
        <v>0</v>
      </c>
      <c r="D6" s="9">
        <v>0</v>
      </c>
      <c r="E6" s="9">
        <v>19.309999999999999</v>
      </c>
      <c r="F6" s="9">
        <f>SUM(C6:E6)</f>
        <v>19.309999999999999</v>
      </c>
      <c r="G6" s="11">
        <v>0.1</v>
      </c>
      <c r="H6" s="9">
        <f t="shared" ref="H6" si="0">C6*$G$8</f>
        <v>0</v>
      </c>
      <c r="I6" s="9">
        <f t="shared" ref="I6" si="1">D6*$G$8</f>
        <v>0</v>
      </c>
      <c r="J6" s="9">
        <f t="shared" ref="J6" si="2">E6*$G$8</f>
        <v>1.931</v>
      </c>
      <c r="K6" s="11" t="s">
        <v>68</v>
      </c>
      <c r="L6" s="10">
        <f t="shared" ref="L6" si="3">SUM(H6:J6)</f>
        <v>1.931</v>
      </c>
    </row>
    <row r="7" spans="1:12" x14ac:dyDescent="0.25">
      <c r="A7" s="7" t="s">
        <v>2</v>
      </c>
      <c r="B7" s="11" t="s">
        <v>66</v>
      </c>
      <c r="C7" s="9" t="s">
        <v>4</v>
      </c>
      <c r="D7" s="9" t="s">
        <v>4</v>
      </c>
      <c r="E7" s="9" t="s">
        <v>4</v>
      </c>
      <c r="F7" s="9" t="s">
        <v>4</v>
      </c>
      <c r="G7" s="11" t="s">
        <v>4</v>
      </c>
      <c r="H7" s="9" t="s">
        <v>4</v>
      </c>
      <c r="I7" s="9" t="s">
        <v>4</v>
      </c>
      <c r="J7" s="9" t="s">
        <v>4</v>
      </c>
      <c r="K7" s="9" t="s">
        <v>4</v>
      </c>
      <c r="L7" s="10" t="s">
        <v>4</v>
      </c>
    </row>
    <row r="8" spans="1:12" x14ac:dyDescent="0.25">
      <c r="A8" s="7" t="s">
        <v>5</v>
      </c>
      <c r="B8" s="11" t="s">
        <v>3</v>
      </c>
      <c r="C8" s="9">
        <v>0</v>
      </c>
      <c r="D8" s="9">
        <v>0</v>
      </c>
      <c r="E8" s="9">
        <v>21.4</v>
      </c>
      <c r="F8" s="9">
        <f t="shared" ref="F8:F9" si="4">SUM(C8:E8)</f>
        <v>21.4</v>
      </c>
      <c r="G8" s="11">
        <v>0.1</v>
      </c>
      <c r="H8" s="9">
        <f>C8*$G$8</f>
        <v>0</v>
      </c>
      <c r="I8" s="9">
        <f>D8*$G$8</f>
        <v>0</v>
      </c>
      <c r="J8" s="9">
        <f>E8*$G$8</f>
        <v>2.14</v>
      </c>
      <c r="K8" s="9" t="s">
        <v>68</v>
      </c>
      <c r="L8" s="10">
        <f>SUM(H8:J8)</f>
        <v>2.14</v>
      </c>
    </row>
    <row r="9" spans="1:12" x14ac:dyDescent="0.25">
      <c r="A9" s="7" t="s">
        <v>6</v>
      </c>
      <c r="B9" s="11" t="s">
        <v>3</v>
      </c>
      <c r="C9" s="9">
        <v>0</v>
      </c>
      <c r="D9" s="9">
        <v>0</v>
      </c>
      <c r="E9" s="9">
        <v>0</v>
      </c>
      <c r="F9" s="9">
        <f t="shared" si="4"/>
        <v>0</v>
      </c>
      <c r="G9" s="11">
        <v>0.1</v>
      </c>
      <c r="H9" s="9">
        <f>C9*$G$9</f>
        <v>0</v>
      </c>
      <c r="I9" s="9">
        <f>D9*$G$9</f>
        <v>0</v>
      </c>
      <c r="J9" s="9">
        <f>E9*$G$9</f>
        <v>0</v>
      </c>
      <c r="K9" s="9" t="s">
        <v>68</v>
      </c>
      <c r="L9" s="10">
        <f>SUM(H9:J9)</f>
        <v>0</v>
      </c>
    </row>
    <row r="10" spans="1:12" x14ac:dyDescent="0.25">
      <c r="A10" s="7" t="s">
        <v>7</v>
      </c>
      <c r="B10" s="11" t="s">
        <v>66</v>
      </c>
      <c r="C10" s="9" t="s">
        <v>4</v>
      </c>
      <c r="D10" s="9" t="s">
        <v>4</v>
      </c>
      <c r="E10" s="9" t="s">
        <v>4</v>
      </c>
      <c r="F10" s="9" t="s">
        <v>4</v>
      </c>
      <c r="G10" s="11" t="s">
        <v>4</v>
      </c>
      <c r="H10" s="9" t="s">
        <v>4</v>
      </c>
      <c r="I10" s="9" t="s">
        <v>4</v>
      </c>
      <c r="J10" s="9" t="s">
        <v>4</v>
      </c>
      <c r="K10" s="9" t="s">
        <v>4</v>
      </c>
      <c r="L10" s="10" t="s">
        <v>4</v>
      </c>
    </row>
    <row r="11" spans="1:12" x14ac:dyDescent="0.25">
      <c r="A11" s="28" t="s">
        <v>60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</row>
    <row r="12" spans="1:12" s="19" customFormat="1" x14ac:dyDescent="0.25">
      <c r="A12" s="15" t="s">
        <v>81</v>
      </c>
      <c r="B12" s="16" t="s">
        <v>4</v>
      </c>
      <c r="C12" s="17">
        <v>0</v>
      </c>
      <c r="D12" s="17">
        <v>0</v>
      </c>
      <c r="E12" s="17">
        <v>-1.93</v>
      </c>
      <c r="F12" s="17">
        <f t="shared" ref="F12:F17" si="5">SUM(C12:E12)</f>
        <v>-1.93</v>
      </c>
      <c r="G12" s="16">
        <v>0.1111</v>
      </c>
      <c r="H12" s="17">
        <f>C12*$G$12</f>
        <v>0</v>
      </c>
      <c r="I12" s="17">
        <f t="shared" ref="I12:J12" si="6">D12*$G$12</f>
        <v>0</v>
      </c>
      <c r="J12" s="17">
        <f t="shared" si="6"/>
        <v>-0.214423</v>
      </c>
      <c r="K12" s="16" t="s">
        <v>4</v>
      </c>
      <c r="L12" s="18">
        <f>SUM(H12:J12)</f>
        <v>-0.214423</v>
      </c>
    </row>
    <row r="13" spans="1:12" s="19" customFormat="1" x14ac:dyDescent="0.25">
      <c r="A13" s="15" t="s">
        <v>8</v>
      </c>
      <c r="B13" s="16" t="s">
        <v>4</v>
      </c>
      <c r="C13" s="17">
        <v>0</v>
      </c>
      <c r="D13" s="17">
        <v>0</v>
      </c>
      <c r="E13" s="17">
        <v>-0.31</v>
      </c>
      <c r="F13" s="17">
        <f t="shared" si="5"/>
        <v>-0.31</v>
      </c>
      <c r="G13" s="16">
        <v>0.1111</v>
      </c>
      <c r="H13" s="17">
        <f>C13*$G$13</f>
        <v>0</v>
      </c>
      <c r="I13" s="17">
        <f>D13*$G$13</f>
        <v>0</v>
      </c>
      <c r="J13" s="17">
        <f>E13*$G$13</f>
        <v>-3.4440999999999999E-2</v>
      </c>
      <c r="K13" s="17" t="s">
        <v>4</v>
      </c>
      <c r="L13" s="18">
        <f>SUM(H13:J13)</f>
        <v>-3.4440999999999999E-2</v>
      </c>
    </row>
    <row r="14" spans="1:12" s="19" customFormat="1" x14ac:dyDescent="0.25">
      <c r="A14" s="15" t="s">
        <v>9</v>
      </c>
      <c r="B14" s="16" t="s">
        <v>3</v>
      </c>
      <c r="C14" s="17">
        <v>0</v>
      </c>
      <c r="D14" s="17">
        <v>0</v>
      </c>
      <c r="E14" s="17">
        <v>0.54</v>
      </c>
      <c r="F14" s="17">
        <f t="shared" si="5"/>
        <v>0.54</v>
      </c>
      <c r="G14" s="16">
        <v>0.1111</v>
      </c>
      <c r="H14" s="17">
        <f>C14*$G$14</f>
        <v>0</v>
      </c>
      <c r="I14" s="17">
        <f>D14*$G$14</f>
        <v>0</v>
      </c>
      <c r="J14" s="17">
        <f>E14*$G$14</f>
        <v>5.9994000000000006E-2</v>
      </c>
      <c r="K14" s="17" t="s">
        <v>68</v>
      </c>
      <c r="L14" s="18">
        <f t="shared" ref="L14:L24" si="7">SUM(H14:J14)</f>
        <v>5.9994000000000006E-2</v>
      </c>
    </row>
    <row r="15" spans="1:12" s="19" customFormat="1" x14ac:dyDescent="0.25">
      <c r="A15" s="15" t="s">
        <v>18</v>
      </c>
      <c r="B15" s="16" t="s">
        <v>4</v>
      </c>
      <c r="C15" s="17">
        <v>0</v>
      </c>
      <c r="D15" s="17">
        <v>0</v>
      </c>
      <c r="E15" s="17">
        <v>-7.0000000000000007E-2</v>
      </c>
      <c r="F15" s="17">
        <f t="shared" si="5"/>
        <v>-7.0000000000000007E-2</v>
      </c>
      <c r="G15" s="16">
        <v>0.1111</v>
      </c>
      <c r="H15" s="17">
        <f>C15*$G$15</f>
        <v>0</v>
      </c>
      <c r="I15" s="17">
        <f>D15*$G$15</f>
        <v>0</v>
      </c>
      <c r="J15" s="17">
        <f>E15*$G$15</f>
        <v>-7.7770000000000009E-3</v>
      </c>
      <c r="K15" s="17" t="s">
        <v>4</v>
      </c>
      <c r="L15" s="18">
        <f t="shared" si="7"/>
        <v>-7.7770000000000009E-3</v>
      </c>
    </row>
    <row r="16" spans="1:12" s="19" customFormat="1" x14ac:dyDescent="0.25">
      <c r="A16" s="15" t="s">
        <v>10</v>
      </c>
      <c r="B16" s="16" t="s">
        <v>3</v>
      </c>
      <c r="C16" s="17">
        <v>0</v>
      </c>
      <c r="D16" s="17">
        <v>0</v>
      </c>
      <c r="E16" s="17">
        <v>0</v>
      </c>
      <c r="F16" s="17">
        <f t="shared" si="5"/>
        <v>0</v>
      </c>
      <c r="G16" s="16">
        <v>0.1111</v>
      </c>
      <c r="H16" s="17">
        <f>C16*$G$16</f>
        <v>0</v>
      </c>
      <c r="I16" s="17">
        <f>D16*$G$16</f>
        <v>0</v>
      </c>
      <c r="J16" s="17">
        <f>E16*$G$16</f>
        <v>0</v>
      </c>
      <c r="K16" s="17" t="s">
        <v>68</v>
      </c>
      <c r="L16" s="18">
        <f t="shared" si="7"/>
        <v>0</v>
      </c>
    </row>
    <row r="17" spans="1:12" s="19" customFormat="1" x14ac:dyDescent="0.25">
      <c r="A17" s="15" t="s">
        <v>82</v>
      </c>
      <c r="B17" s="16" t="s">
        <v>4</v>
      </c>
      <c r="C17" s="17">
        <v>0</v>
      </c>
      <c r="D17" s="17">
        <v>0</v>
      </c>
      <c r="E17" s="17">
        <v>0.03</v>
      </c>
      <c r="F17" s="17">
        <f t="shared" si="5"/>
        <v>0.03</v>
      </c>
      <c r="G17" s="16">
        <v>0.1111</v>
      </c>
      <c r="H17" s="17">
        <f>C17*$G$17</f>
        <v>0</v>
      </c>
      <c r="I17" s="17">
        <f t="shared" ref="I17:J17" si="8">D17*$G$17</f>
        <v>0</v>
      </c>
      <c r="J17" s="17">
        <f t="shared" si="8"/>
        <v>3.333E-3</v>
      </c>
      <c r="K17" s="16" t="s">
        <v>4</v>
      </c>
      <c r="L17" s="18">
        <f t="shared" si="7"/>
        <v>3.333E-3</v>
      </c>
    </row>
    <row r="18" spans="1:12" x14ac:dyDescent="0.25">
      <c r="A18" s="7" t="s">
        <v>11</v>
      </c>
      <c r="B18" s="11" t="s">
        <v>66</v>
      </c>
      <c r="C18" s="9" t="s">
        <v>4</v>
      </c>
      <c r="D18" s="9" t="s">
        <v>4</v>
      </c>
      <c r="E18" s="9" t="s">
        <v>4</v>
      </c>
      <c r="F18" s="9" t="s">
        <v>4</v>
      </c>
      <c r="G18" s="11" t="s">
        <v>4</v>
      </c>
      <c r="H18" s="9" t="s">
        <v>4</v>
      </c>
      <c r="I18" s="9" t="s">
        <v>4</v>
      </c>
      <c r="J18" s="9" t="s">
        <v>4</v>
      </c>
      <c r="K18" s="9" t="s">
        <v>4</v>
      </c>
      <c r="L18" s="10" t="s">
        <v>4</v>
      </c>
    </row>
    <row r="19" spans="1:12" s="3" customFormat="1" x14ac:dyDescent="0.25">
      <c r="A19" s="7" t="s">
        <v>12</v>
      </c>
      <c r="B19" s="11" t="s">
        <v>3</v>
      </c>
      <c r="C19" s="9">
        <v>0</v>
      </c>
      <c r="D19" s="9">
        <v>0</v>
      </c>
      <c r="E19" s="9">
        <v>0.86</v>
      </c>
      <c r="F19" s="9">
        <f>SUM(C19:E19)</f>
        <v>0.86</v>
      </c>
      <c r="G19" s="11">
        <v>0.1111</v>
      </c>
      <c r="H19" s="9">
        <f>C19*$G$19</f>
        <v>0</v>
      </c>
      <c r="I19" s="9">
        <f>D19*$G$19</f>
        <v>0</v>
      </c>
      <c r="J19" s="9">
        <f>E19*$G$19</f>
        <v>9.5546000000000006E-2</v>
      </c>
      <c r="K19" s="9" t="s">
        <v>68</v>
      </c>
      <c r="L19" s="10">
        <f t="shared" si="7"/>
        <v>9.5546000000000006E-2</v>
      </c>
    </row>
    <row r="20" spans="1:12" x14ac:dyDescent="0.25">
      <c r="A20" s="7" t="s">
        <v>13</v>
      </c>
      <c r="B20" s="11" t="s">
        <v>66</v>
      </c>
      <c r="C20" s="9" t="s">
        <v>4</v>
      </c>
      <c r="D20" s="9" t="s">
        <v>4</v>
      </c>
      <c r="E20" s="9" t="s">
        <v>4</v>
      </c>
      <c r="F20" s="9" t="s">
        <v>4</v>
      </c>
      <c r="G20" s="11" t="s">
        <v>4</v>
      </c>
      <c r="H20" s="9" t="s">
        <v>4</v>
      </c>
      <c r="I20" s="9" t="s">
        <v>4</v>
      </c>
      <c r="J20" s="9" t="s">
        <v>4</v>
      </c>
      <c r="K20" s="9" t="s">
        <v>4</v>
      </c>
      <c r="L20" s="10" t="s">
        <v>4</v>
      </c>
    </row>
    <row r="21" spans="1:12" x14ac:dyDescent="0.25">
      <c r="A21" s="7" t="s">
        <v>14</v>
      </c>
      <c r="B21" s="11" t="s">
        <v>3</v>
      </c>
      <c r="C21" s="9">
        <v>0</v>
      </c>
      <c r="D21" s="9">
        <v>0</v>
      </c>
      <c r="E21" s="9">
        <v>1.53</v>
      </c>
      <c r="F21" s="9">
        <f t="shared" ref="F21:F24" si="9">SUM(C21:E21)</f>
        <v>1.53</v>
      </c>
      <c r="G21" s="11">
        <v>0.1111</v>
      </c>
      <c r="H21" s="9">
        <f>C21*$G$21</f>
        <v>0</v>
      </c>
      <c r="I21" s="9">
        <f>D21*$G$21</f>
        <v>0</v>
      </c>
      <c r="J21" s="9">
        <f>E21*$G$21</f>
        <v>0.16998300000000002</v>
      </c>
      <c r="K21" s="9" t="s">
        <v>68</v>
      </c>
      <c r="L21" s="10">
        <f t="shared" si="7"/>
        <v>0.16998300000000002</v>
      </c>
    </row>
    <row r="22" spans="1:12" x14ac:dyDescent="0.25">
      <c r="A22" s="7" t="s">
        <v>15</v>
      </c>
      <c r="B22" s="11" t="s">
        <v>4</v>
      </c>
      <c r="C22" s="9">
        <v>0</v>
      </c>
      <c r="D22" s="9">
        <v>0</v>
      </c>
      <c r="E22" s="9">
        <v>-3.06</v>
      </c>
      <c r="F22" s="9">
        <f t="shared" si="9"/>
        <v>-3.06</v>
      </c>
      <c r="G22" s="11">
        <v>0.1111</v>
      </c>
      <c r="H22" s="9">
        <f>C22*$G$22</f>
        <v>0</v>
      </c>
      <c r="I22" s="9">
        <f>D22*$G$22</f>
        <v>0</v>
      </c>
      <c r="J22" s="9">
        <f>E22*$G$22</f>
        <v>-0.33996600000000005</v>
      </c>
      <c r="K22" s="9" t="s">
        <v>4</v>
      </c>
      <c r="L22" s="10">
        <f t="shared" si="7"/>
        <v>-0.33996600000000005</v>
      </c>
    </row>
    <row r="23" spans="1:12" x14ac:dyDescent="0.25">
      <c r="A23" s="7" t="s">
        <v>16</v>
      </c>
      <c r="B23" s="11" t="s">
        <v>3</v>
      </c>
      <c r="C23" s="9">
        <v>0</v>
      </c>
      <c r="D23" s="9">
        <v>0.01</v>
      </c>
      <c r="E23" s="9">
        <v>34.17</v>
      </c>
      <c r="F23" s="9">
        <f t="shared" si="9"/>
        <v>34.18</v>
      </c>
      <c r="G23" s="11">
        <v>0.1111</v>
      </c>
      <c r="H23" s="9">
        <f>C23*$G$23</f>
        <v>0</v>
      </c>
      <c r="I23" s="9">
        <f>D23*$G$23</f>
        <v>1.111E-3</v>
      </c>
      <c r="J23" s="9">
        <f>E23*$G$23</f>
        <v>3.7962870000000004</v>
      </c>
      <c r="K23" s="9" t="s">
        <v>68</v>
      </c>
      <c r="L23" s="10">
        <f t="shared" si="7"/>
        <v>3.7973980000000003</v>
      </c>
    </row>
    <row r="24" spans="1:12" x14ac:dyDescent="0.25">
      <c r="A24" s="7" t="s">
        <v>17</v>
      </c>
      <c r="B24" s="11" t="s">
        <v>4</v>
      </c>
      <c r="C24" s="9">
        <v>0</v>
      </c>
      <c r="D24" s="9">
        <v>0</v>
      </c>
      <c r="E24" s="9">
        <v>0</v>
      </c>
      <c r="F24" s="9">
        <f t="shared" si="9"/>
        <v>0</v>
      </c>
      <c r="G24" s="11">
        <v>0.1111</v>
      </c>
      <c r="H24" s="9">
        <f>C24*$G$24</f>
        <v>0</v>
      </c>
      <c r="I24" s="9">
        <f>D24*$G$24</f>
        <v>0</v>
      </c>
      <c r="J24" s="9">
        <f>E24*$G$24</f>
        <v>0</v>
      </c>
      <c r="K24" s="9" t="s">
        <v>4</v>
      </c>
      <c r="L24" s="10">
        <f t="shared" si="7"/>
        <v>0</v>
      </c>
    </row>
    <row r="25" spans="1:12" x14ac:dyDescent="0.25">
      <c r="A25" s="25" t="s">
        <v>61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7"/>
    </row>
    <row r="26" spans="1:12" x14ac:dyDescent="0.25">
      <c r="A26" s="7" t="s">
        <v>19</v>
      </c>
      <c r="B26" s="11" t="s">
        <v>4</v>
      </c>
      <c r="C26" s="9">
        <v>-8.2899999999999991</v>
      </c>
      <c r="D26" s="12">
        <v>-54.02</v>
      </c>
      <c r="E26" s="9">
        <v>-135.55000000000001</v>
      </c>
      <c r="F26" s="9">
        <f t="shared" ref="F26:F29" si="10">SUM(C26:E26)</f>
        <v>-197.86</v>
      </c>
      <c r="G26" s="11">
        <v>8.3299999999999999E-2</v>
      </c>
      <c r="H26" s="9">
        <f>C26*$G$26</f>
        <v>-0.69055699999999998</v>
      </c>
      <c r="I26" s="9">
        <f>D26*$G$26</f>
        <v>-4.4998659999999999</v>
      </c>
      <c r="J26" s="9">
        <f>E26*$G$26</f>
        <v>-11.291315000000001</v>
      </c>
      <c r="K26" s="9" t="s">
        <v>4</v>
      </c>
      <c r="L26" s="10">
        <f>SUM(H26:J26)</f>
        <v>-16.481738</v>
      </c>
    </row>
    <row r="27" spans="1:12" x14ac:dyDescent="0.25">
      <c r="A27" s="7" t="s">
        <v>20</v>
      </c>
      <c r="B27" s="11" t="s">
        <v>3</v>
      </c>
      <c r="C27" s="9">
        <v>82.81</v>
      </c>
      <c r="D27" s="9">
        <v>318.36</v>
      </c>
      <c r="E27" s="9">
        <v>2.73</v>
      </c>
      <c r="F27" s="9">
        <f t="shared" si="10"/>
        <v>403.90000000000003</v>
      </c>
      <c r="G27" s="11">
        <v>8.3299999999999999E-2</v>
      </c>
      <c r="H27" s="9">
        <f>C27*$G$27</f>
        <v>6.8980730000000001</v>
      </c>
      <c r="I27" s="9">
        <f>D27*$G$27</f>
        <v>26.519387999999999</v>
      </c>
      <c r="J27" s="9">
        <f>E27*$G$27</f>
        <v>0.227409</v>
      </c>
      <c r="K27" s="9" t="s">
        <v>69</v>
      </c>
      <c r="L27" s="10">
        <f t="shared" ref="L27:L29" si="11">SUM(H27:J27)</f>
        <v>33.644870000000004</v>
      </c>
    </row>
    <row r="28" spans="1:12" x14ac:dyDescent="0.25">
      <c r="A28" s="7" t="s">
        <v>21</v>
      </c>
      <c r="B28" s="11" t="s">
        <v>3</v>
      </c>
      <c r="C28" s="9">
        <v>0</v>
      </c>
      <c r="D28" s="9">
        <v>0</v>
      </c>
      <c r="E28" s="9">
        <v>0</v>
      </c>
      <c r="F28" s="9">
        <f t="shared" si="10"/>
        <v>0</v>
      </c>
      <c r="G28" s="11" t="s">
        <v>4</v>
      </c>
      <c r="H28" s="9">
        <f t="shared" ref="H28:J29" si="12">C28</f>
        <v>0</v>
      </c>
      <c r="I28" s="9">
        <f t="shared" si="12"/>
        <v>0</v>
      </c>
      <c r="J28" s="9">
        <f t="shared" si="12"/>
        <v>0</v>
      </c>
      <c r="K28" s="9" t="s">
        <v>69</v>
      </c>
      <c r="L28" s="10">
        <f t="shared" si="11"/>
        <v>0</v>
      </c>
    </row>
    <row r="29" spans="1:12" x14ac:dyDescent="0.25">
      <c r="A29" s="7" t="s">
        <v>22</v>
      </c>
      <c r="B29" s="11" t="s">
        <v>3</v>
      </c>
      <c r="C29" s="9">
        <v>0</v>
      </c>
      <c r="D29" s="9">
        <v>0</v>
      </c>
      <c r="E29" s="9">
        <v>0</v>
      </c>
      <c r="F29" s="9">
        <f t="shared" si="10"/>
        <v>0</v>
      </c>
      <c r="G29" s="11" t="s">
        <v>4</v>
      </c>
      <c r="H29" s="9">
        <f t="shared" si="12"/>
        <v>0</v>
      </c>
      <c r="I29" s="9">
        <f t="shared" si="12"/>
        <v>0</v>
      </c>
      <c r="J29" s="9">
        <f t="shared" si="12"/>
        <v>0</v>
      </c>
      <c r="K29" s="9" t="s">
        <v>69</v>
      </c>
      <c r="L29" s="10">
        <f t="shared" si="11"/>
        <v>0</v>
      </c>
    </row>
    <row r="30" spans="1:12" x14ac:dyDescent="0.25">
      <c r="A30" s="28" t="s">
        <v>62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30"/>
    </row>
    <row r="31" spans="1:12" x14ac:dyDescent="0.25">
      <c r="A31" s="7" t="s">
        <v>23</v>
      </c>
      <c r="B31" s="11" t="s">
        <v>4</v>
      </c>
      <c r="C31" s="9">
        <v>-7.71</v>
      </c>
      <c r="D31" s="9">
        <v>-11.09</v>
      </c>
      <c r="E31" s="9">
        <v>-20.45</v>
      </c>
      <c r="F31" s="9">
        <f t="shared" ref="F31:F48" si="13">SUM(C31:E31)</f>
        <v>-39.25</v>
      </c>
      <c r="G31" s="11">
        <v>3.3300000000000003E-2</v>
      </c>
      <c r="H31" s="9">
        <f>C31*$G$31</f>
        <v>-0.256743</v>
      </c>
      <c r="I31" s="9">
        <f>D31*$G$31</f>
        <v>-0.36929700000000004</v>
      </c>
      <c r="J31" s="9">
        <f>E31*$G$31</f>
        <v>-0.68098500000000006</v>
      </c>
      <c r="K31" s="9" t="s">
        <v>4</v>
      </c>
      <c r="L31" s="10">
        <f t="shared" ref="L31:L40" si="14">SUM(H31:J31)</f>
        <v>-1.3070250000000001</v>
      </c>
    </row>
    <row r="32" spans="1:12" x14ac:dyDescent="0.25">
      <c r="A32" s="7" t="s">
        <v>24</v>
      </c>
      <c r="B32" s="11" t="s">
        <v>3</v>
      </c>
      <c r="C32" s="9">
        <v>0</v>
      </c>
      <c r="D32" s="9">
        <v>0</v>
      </c>
      <c r="E32" s="9">
        <v>15.73</v>
      </c>
      <c r="F32" s="9">
        <f t="shared" si="13"/>
        <v>15.73</v>
      </c>
      <c r="G32" s="11">
        <v>6.6600000000000006E-2</v>
      </c>
      <c r="H32" s="9">
        <f>C32*$G$32</f>
        <v>0</v>
      </c>
      <c r="I32" s="9">
        <f>D32*$G$32</f>
        <v>0</v>
      </c>
      <c r="J32" s="9">
        <f>E32*$G$32</f>
        <v>1.0476180000000002</v>
      </c>
      <c r="K32" s="9" t="s">
        <v>69</v>
      </c>
      <c r="L32" s="10">
        <f t="shared" si="14"/>
        <v>1.0476180000000002</v>
      </c>
    </row>
    <row r="33" spans="1:12" x14ac:dyDescent="0.25">
      <c r="A33" s="7" t="s">
        <v>25</v>
      </c>
      <c r="B33" s="11" t="s">
        <v>4</v>
      </c>
      <c r="C33" s="9">
        <v>0</v>
      </c>
      <c r="D33" s="9">
        <v>-4.8099999999999996</v>
      </c>
      <c r="E33" s="9">
        <v>-6.1</v>
      </c>
      <c r="F33" s="9">
        <f t="shared" si="13"/>
        <v>-10.91</v>
      </c>
      <c r="G33" s="11">
        <v>3.3300000000000003E-2</v>
      </c>
      <c r="H33" s="9">
        <f>C33*$G$33</f>
        <v>0</v>
      </c>
      <c r="I33" s="9">
        <f>D33*$G$33</f>
        <v>-0.16017300000000001</v>
      </c>
      <c r="J33" s="9">
        <f>E33*$G$33</f>
        <v>-0.20313000000000001</v>
      </c>
      <c r="K33" s="9" t="s">
        <v>4</v>
      </c>
      <c r="L33" s="10">
        <f t="shared" si="14"/>
        <v>-0.36330300000000004</v>
      </c>
    </row>
    <row r="34" spans="1:12" x14ac:dyDescent="0.25">
      <c r="A34" s="7" t="s">
        <v>26</v>
      </c>
      <c r="B34" s="11" t="s">
        <v>4</v>
      </c>
      <c r="C34" s="9">
        <v>0</v>
      </c>
      <c r="D34" s="9">
        <v>0</v>
      </c>
      <c r="E34" s="9">
        <v>-0.45</v>
      </c>
      <c r="F34" s="9">
        <f t="shared" si="13"/>
        <v>-0.45</v>
      </c>
      <c r="G34" s="11">
        <v>3.3300000000000003E-2</v>
      </c>
      <c r="H34" s="9">
        <f>C34*$G$34</f>
        <v>0</v>
      </c>
      <c r="I34" s="9">
        <f>D34*$G$34</f>
        <v>0</v>
      </c>
      <c r="J34" s="9">
        <f>E34*$G$34</f>
        <v>-1.4985000000000002E-2</v>
      </c>
      <c r="K34" s="9" t="s">
        <v>4</v>
      </c>
      <c r="L34" s="10">
        <f t="shared" si="14"/>
        <v>-1.4985000000000002E-2</v>
      </c>
    </row>
    <row r="35" spans="1:12" x14ac:dyDescent="0.25">
      <c r="A35" s="7" t="s">
        <v>27</v>
      </c>
      <c r="B35" s="11" t="s">
        <v>4</v>
      </c>
      <c r="C35" s="9">
        <v>0</v>
      </c>
      <c r="D35" s="9">
        <v>0</v>
      </c>
      <c r="E35" s="9">
        <v>-1.52</v>
      </c>
      <c r="F35" s="9">
        <f t="shared" si="13"/>
        <v>-1.52</v>
      </c>
      <c r="G35" s="11">
        <v>3.3300000000000003E-2</v>
      </c>
      <c r="H35" s="9">
        <f>C35*$G$35</f>
        <v>0</v>
      </c>
      <c r="I35" s="9">
        <f>D35*$G$35</f>
        <v>0</v>
      </c>
      <c r="J35" s="9">
        <f>E35*$G$35</f>
        <v>-5.0616000000000008E-2</v>
      </c>
      <c r="K35" s="9" t="s">
        <v>4</v>
      </c>
      <c r="L35" s="10">
        <f t="shared" si="14"/>
        <v>-5.0616000000000008E-2</v>
      </c>
    </row>
    <row r="36" spans="1:12" x14ac:dyDescent="0.25">
      <c r="A36" s="7" t="s">
        <v>28</v>
      </c>
      <c r="B36" s="11" t="s">
        <v>4</v>
      </c>
      <c r="C36" s="9">
        <v>0</v>
      </c>
      <c r="D36" s="9">
        <v>0</v>
      </c>
      <c r="E36" s="9">
        <v>0</v>
      </c>
      <c r="F36" s="9">
        <f t="shared" si="13"/>
        <v>0</v>
      </c>
      <c r="G36" s="11">
        <v>3.3300000000000003E-2</v>
      </c>
      <c r="H36" s="9">
        <f>C36*$G$36</f>
        <v>0</v>
      </c>
      <c r="I36" s="9">
        <f>D36*$G$36</f>
        <v>0</v>
      </c>
      <c r="J36" s="9">
        <f>E36*$G$36</f>
        <v>0</v>
      </c>
      <c r="K36" s="9" t="s">
        <v>4</v>
      </c>
      <c r="L36" s="10">
        <f t="shared" si="14"/>
        <v>0</v>
      </c>
    </row>
    <row r="37" spans="1:12" x14ac:dyDescent="0.25">
      <c r="A37" s="7" t="s">
        <v>29</v>
      </c>
      <c r="B37" s="11" t="s">
        <v>4</v>
      </c>
      <c r="C37" s="9">
        <v>0</v>
      </c>
      <c r="D37" s="9">
        <v>0</v>
      </c>
      <c r="E37" s="9">
        <v>-5.13</v>
      </c>
      <c r="F37" s="9">
        <f t="shared" si="13"/>
        <v>-5.13</v>
      </c>
      <c r="G37" s="11">
        <v>3.3300000000000003E-2</v>
      </c>
      <c r="H37" s="9">
        <f>C37*$G$37</f>
        <v>0</v>
      </c>
      <c r="I37" s="9">
        <f>D37*$G$37</f>
        <v>0</v>
      </c>
      <c r="J37" s="9">
        <f>E37*$G$37</f>
        <v>-0.17082900000000001</v>
      </c>
      <c r="K37" s="9" t="s">
        <v>4</v>
      </c>
      <c r="L37" s="10">
        <f t="shared" si="14"/>
        <v>-0.17082900000000001</v>
      </c>
    </row>
    <row r="38" spans="1:12" x14ac:dyDescent="0.25">
      <c r="A38" s="7" t="s">
        <v>30</v>
      </c>
      <c r="B38" s="11" t="s">
        <v>4</v>
      </c>
      <c r="C38" s="9">
        <v>0</v>
      </c>
      <c r="D38" s="9">
        <v>0</v>
      </c>
      <c r="E38" s="9">
        <v>0</v>
      </c>
      <c r="F38" s="9">
        <f t="shared" si="13"/>
        <v>0</v>
      </c>
      <c r="G38" s="11">
        <v>3.3300000000000003E-2</v>
      </c>
      <c r="H38" s="9">
        <f>C38*$G$38</f>
        <v>0</v>
      </c>
      <c r="I38" s="9">
        <f>D38*$G$38</f>
        <v>0</v>
      </c>
      <c r="J38" s="9">
        <f>E38*$G$38</f>
        <v>0</v>
      </c>
      <c r="K38" s="9" t="s">
        <v>4</v>
      </c>
      <c r="L38" s="10">
        <f t="shared" si="14"/>
        <v>0</v>
      </c>
    </row>
    <row r="39" spans="1:12" x14ac:dyDescent="0.25">
      <c r="A39" s="7" t="s">
        <v>31</v>
      </c>
      <c r="B39" s="11" t="s">
        <v>4</v>
      </c>
      <c r="C39" s="9">
        <v>0</v>
      </c>
      <c r="D39" s="9">
        <v>0</v>
      </c>
      <c r="E39" s="9">
        <v>-0.28999999999999998</v>
      </c>
      <c r="F39" s="9">
        <f t="shared" si="13"/>
        <v>-0.28999999999999998</v>
      </c>
      <c r="G39" s="11">
        <v>3.3300000000000003E-2</v>
      </c>
      <c r="H39" s="9">
        <f>C39*$G$39</f>
        <v>0</v>
      </c>
      <c r="I39" s="9">
        <f>D39*$G$39</f>
        <v>0</v>
      </c>
      <c r="J39" s="9">
        <f>E39*$G$39</f>
        <v>-9.6570000000000007E-3</v>
      </c>
      <c r="K39" s="9" t="s">
        <v>4</v>
      </c>
      <c r="L39" s="10">
        <f t="shared" si="14"/>
        <v>-9.6570000000000007E-3</v>
      </c>
    </row>
    <row r="40" spans="1:12" x14ac:dyDescent="0.25">
      <c r="A40" s="7" t="s">
        <v>32</v>
      </c>
      <c r="B40" s="11" t="s">
        <v>4</v>
      </c>
      <c r="C40" s="9">
        <v>0</v>
      </c>
      <c r="D40" s="9">
        <v>0</v>
      </c>
      <c r="E40" s="9">
        <v>-4.99</v>
      </c>
      <c r="F40" s="9">
        <f t="shared" si="13"/>
        <v>-4.99</v>
      </c>
      <c r="G40" s="11">
        <v>3.3300000000000003E-2</v>
      </c>
      <c r="H40" s="9">
        <f>C40*$G$40</f>
        <v>0</v>
      </c>
      <c r="I40" s="9">
        <f>D40*$G$40</f>
        <v>0</v>
      </c>
      <c r="J40" s="9">
        <f>E40*$G$40</f>
        <v>-0.16616700000000004</v>
      </c>
      <c r="K40" s="9" t="s">
        <v>4</v>
      </c>
      <c r="L40" s="10">
        <f t="shared" si="14"/>
        <v>-0.16616700000000004</v>
      </c>
    </row>
    <row r="41" spans="1:12" x14ac:dyDescent="0.25">
      <c r="A41" s="7" t="s">
        <v>33</v>
      </c>
      <c r="B41" s="11" t="s">
        <v>4</v>
      </c>
      <c r="C41" s="9">
        <v>0</v>
      </c>
      <c r="D41" s="9">
        <v>0</v>
      </c>
      <c r="E41" s="9">
        <v>-0.26</v>
      </c>
      <c r="F41" s="9">
        <f t="shared" si="13"/>
        <v>-0.26</v>
      </c>
      <c r="G41" s="11" t="s">
        <v>4</v>
      </c>
      <c r="H41" s="9">
        <f t="shared" ref="H41:J45" si="15">C41</f>
        <v>0</v>
      </c>
      <c r="I41" s="9">
        <f t="shared" si="15"/>
        <v>0</v>
      </c>
      <c r="J41" s="9">
        <f t="shared" si="15"/>
        <v>-0.26</v>
      </c>
      <c r="K41" s="9" t="s">
        <v>4</v>
      </c>
      <c r="L41" s="10">
        <f>SUM(H41:J41)</f>
        <v>-0.26</v>
      </c>
    </row>
    <row r="42" spans="1:12" x14ac:dyDescent="0.25">
      <c r="A42" s="7" t="s">
        <v>34</v>
      </c>
      <c r="B42" s="11" t="s">
        <v>4</v>
      </c>
      <c r="C42" s="9">
        <v>0</v>
      </c>
      <c r="D42" s="9">
        <v>0</v>
      </c>
      <c r="E42" s="9">
        <v>0</v>
      </c>
      <c r="F42" s="9">
        <f t="shared" si="13"/>
        <v>0</v>
      </c>
      <c r="G42" s="11" t="s">
        <v>4</v>
      </c>
      <c r="H42" s="9">
        <f t="shared" si="15"/>
        <v>0</v>
      </c>
      <c r="I42" s="9">
        <f t="shared" si="15"/>
        <v>0</v>
      </c>
      <c r="J42" s="9">
        <f t="shared" si="15"/>
        <v>0</v>
      </c>
      <c r="K42" s="9" t="s">
        <v>4</v>
      </c>
      <c r="L42" s="10">
        <f t="shared" ref="L42:L48" si="16">SUM(H42:J42)</f>
        <v>0</v>
      </c>
    </row>
    <row r="43" spans="1:12" x14ac:dyDescent="0.25">
      <c r="A43" s="7" t="s">
        <v>35</v>
      </c>
      <c r="B43" s="11" t="s">
        <v>4</v>
      </c>
      <c r="C43" s="9">
        <v>0</v>
      </c>
      <c r="D43" s="9">
        <v>0</v>
      </c>
      <c r="E43" s="9">
        <v>0</v>
      </c>
      <c r="F43" s="9">
        <f t="shared" si="13"/>
        <v>0</v>
      </c>
      <c r="G43" s="11" t="s">
        <v>4</v>
      </c>
      <c r="H43" s="9">
        <f t="shared" si="15"/>
        <v>0</v>
      </c>
      <c r="I43" s="9">
        <f t="shared" si="15"/>
        <v>0</v>
      </c>
      <c r="J43" s="9">
        <f t="shared" si="15"/>
        <v>0</v>
      </c>
      <c r="K43" s="9" t="s">
        <v>4</v>
      </c>
      <c r="L43" s="10">
        <f t="shared" si="16"/>
        <v>0</v>
      </c>
    </row>
    <row r="44" spans="1:12" x14ac:dyDescent="0.25">
      <c r="A44" s="7" t="s">
        <v>36</v>
      </c>
      <c r="B44" s="11" t="s">
        <v>4</v>
      </c>
      <c r="C44" s="9">
        <v>0</v>
      </c>
      <c r="D44" s="9">
        <v>0</v>
      </c>
      <c r="E44" s="9">
        <v>0</v>
      </c>
      <c r="F44" s="9">
        <f t="shared" si="13"/>
        <v>0</v>
      </c>
      <c r="G44" s="11" t="s">
        <v>4</v>
      </c>
      <c r="H44" s="9">
        <f t="shared" si="15"/>
        <v>0</v>
      </c>
      <c r="I44" s="9">
        <f t="shared" si="15"/>
        <v>0</v>
      </c>
      <c r="J44" s="9">
        <f t="shared" si="15"/>
        <v>0</v>
      </c>
      <c r="K44" s="9" t="s">
        <v>4</v>
      </c>
      <c r="L44" s="10">
        <f t="shared" si="16"/>
        <v>0</v>
      </c>
    </row>
    <row r="45" spans="1:12" x14ac:dyDescent="0.25">
      <c r="A45" s="7" t="s">
        <v>37</v>
      </c>
      <c r="B45" s="11" t="s">
        <v>4</v>
      </c>
      <c r="C45" s="9">
        <v>0</v>
      </c>
      <c r="D45" s="9">
        <v>0</v>
      </c>
      <c r="E45" s="9">
        <v>-0.11</v>
      </c>
      <c r="F45" s="9">
        <f t="shared" si="13"/>
        <v>-0.11</v>
      </c>
      <c r="G45" s="11" t="s">
        <v>4</v>
      </c>
      <c r="H45" s="9">
        <f t="shared" si="15"/>
        <v>0</v>
      </c>
      <c r="I45" s="9">
        <f t="shared" si="15"/>
        <v>0</v>
      </c>
      <c r="J45" s="9">
        <f t="shared" si="15"/>
        <v>-0.11</v>
      </c>
      <c r="K45" s="9" t="s">
        <v>4</v>
      </c>
      <c r="L45" s="10">
        <f t="shared" si="16"/>
        <v>-0.11</v>
      </c>
    </row>
    <row r="46" spans="1:12" x14ac:dyDescent="0.25">
      <c r="A46" s="7" t="s">
        <v>38</v>
      </c>
      <c r="B46" s="11" t="s">
        <v>4</v>
      </c>
      <c r="C46" s="9">
        <v>0</v>
      </c>
      <c r="D46" s="9">
        <v>0</v>
      </c>
      <c r="E46" s="9">
        <v>0</v>
      </c>
      <c r="F46" s="9">
        <f t="shared" si="13"/>
        <v>0</v>
      </c>
      <c r="G46" s="11" t="s">
        <v>4</v>
      </c>
      <c r="H46" s="9">
        <f t="shared" ref="H46:H48" si="17">C46</f>
        <v>0</v>
      </c>
      <c r="I46" s="9">
        <f t="shared" ref="I46:J48" si="18">D46</f>
        <v>0</v>
      </c>
      <c r="J46" s="9">
        <f t="shared" si="18"/>
        <v>0</v>
      </c>
      <c r="K46" s="9" t="s">
        <v>4</v>
      </c>
      <c r="L46" s="10">
        <f t="shared" si="16"/>
        <v>0</v>
      </c>
    </row>
    <row r="47" spans="1:12" x14ac:dyDescent="0.25">
      <c r="A47" s="7" t="s">
        <v>39</v>
      </c>
      <c r="B47" s="11" t="s">
        <v>4</v>
      </c>
      <c r="C47" s="9">
        <v>0</v>
      </c>
      <c r="D47" s="9">
        <v>0</v>
      </c>
      <c r="E47" s="9">
        <v>0</v>
      </c>
      <c r="F47" s="9">
        <f t="shared" si="13"/>
        <v>0</v>
      </c>
      <c r="G47" s="11" t="s">
        <v>4</v>
      </c>
      <c r="H47" s="9">
        <f t="shared" si="17"/>
        <v>0</v>
      </c>
      <c r="I47" s="9">
        <f t="shared" si="18"/>
        <v>0</v>
      </c>
      <c r="J47" s="9">
        <f t="shared" si="18"/>
        <v>0</v>
      </c>
      <c r="K47" s="9" t="s">
        <v>4</v>
      </c>
      <c r="L47" s="10">
        <f t="shared" si="16"/>
        <v>0</v>
      </c>
    </row>
    <row r="48" spans="1:12" x14ac:dyDescent="0.25">
      <c r="A48" s="7" t="s">
        <v>40</v>
      </c>
      <c r="B48" s="11" t="s">
        <v>4</v>
      </c>
      <c r="C48" s="9">
        <v>0</v>
      </c>
      <c r="D48" s="9">
        <v>0</v>
      </c>
      <c r="E48" s="9">
        <v>0</v>
      </c>
      <c r="F48" s="9">
        <f t="shared" si="13"/>
        <v>0</v>
      </c>
      <c r="G48" s="11" t="s">
        <v>4</v>
      </c>
      <c r="H48" s="9">
        <f t="shared" si="17"/>
        <v>0</v>
      </c>
      <c r="I48" s="9">
        <f t="shared" si="18"/>
        <v>0</v>
      </c>
      <c r="J48" s="9">
        <f t="shared" si="18"/>
        <v>0</v>
      </c>
      <c r="K48" s="9" t="s">
        <v>4</v>
      </c>
      <c r="L48" s="10">
        <f t="shared" si="16"/>
        <v>0</v>
      </c>
    </row>
    <row r="49" spans="1:12" x14ac:dyDescent="0.25">
      <c r="A49" s="25" t="s">
        <v>63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7"/>
    </row>
    <row r="50" spans="1:12" x14ac:dyDescent="0.25">
      <c r="A50" s="7" t="s">
        <v>41</v>
      </c>
      <c r="B50" s="11" t="s">
        <v>3</v>
      </c>
      <c r="C50" s="9">
        <v>0.17</v>
      </c>
      <c r="D50" s="9">
        <v>11.36</v>
      </c>
      <c r="E50" s="9">
        <v>74.05</v>
      </c>
      <c r="F50" s="9">
        <f>SUM(C50:E50)</f>
        <v>85.58</v>
      </c>
      <c r="G50" s="11">
        <v>6.6600000000000006E-2</v>
      </c>
      <c r="H50" s="9">
        <f>C50*$G$50</f>
        <v>1.1322000000000002E-2</v>
      </c>
      <c r="I50" s="9">
        <f>D50*$G$50</f>
        <v>0.75657600000000003</v>
      </c>
      <c r="J50" s="9">
        <f>E50*$G$50</f>
        <v>4.9317299999999999</v>
      </c>
      <c r="K50" s="9" t="s">
        <v>69</v>
      </c>
      <c r="L50" s="10">
        <f>SUM(H50:J50)</f>
        <v>5.6996279999999997</v>
      </c>
    </row>
    <row r="51" spans="1:12" x14ac:dyDescent="0.25">
      <c r="A51" s="25" t="s">
        <v>64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7"/>
    </row>
    <row r="52" spans="1:12" x14ac:dyDescent="0.25">
      <c r="A52" s="7" t="s">
        <v>42</v>
      </c>
      <c r="B52" s="11" t="s">
        <v>65</v>
      </c>
      <c r="C52" s="9">
        <v>0</v>
      </c>
      <c r="D52" s="9">
        <v>0</v>
      </c>
      <c r="E52" s="9">
        <v>0</v>
      </c>
      <c r="F52" s="9">
        <f t="shared" ref="F52:F69" si="19">SUM(C52:E52)</f>
        <v>0</v>
      </c>
      <c r="G52" s="11" t="s">
        <v>4</v>
      </c>
      <c r="H52" s="9">
        <f>C52</f>
        <v>0</v>
      </c>
      <c r="I52" s="9">
        <f>D52</f>
        <v>0</v>
      </c>
      <c r="J52" s="9">
        <f>E52</f>
        <v>0</v>
      </c>
      <c r="K52" s="9" t="s">
        <v>4</v>
      </c>
      <c r="L52" s="10">
        <f t="shared" ref="L52:L62" si="20">SUM(H52:J52)</f>
        <v>0</v>
      </c>
    </row>
    <row r="53" spans="1:12" x14ac:dyDescent="0.25">
      <c r="A53" s="7" t="s">
        <v>43</v>
      </c>
      <c r="B53" s="11" t="s">
        <v>65</v>
      </c>
      <c r="C53" s="9">
        <v>0</v>
      </c>
      <c r="D53" s="9">
        <v>0</v>
      </c>
      <c r="E53" s="9">
        <v>0</v>
      </c>
      <c r="F53" s="9">
        <f t="shared" si="19"/>
        <v>0</v>
      </c>
      <c r="G53" s="11" t="s">
        <v>4</v>
      </c>
      <c r="H53" s="9">
        <f t="shared" ref="H53:H62" si="21">C53</f>
        <v>0</v>
      </c>
      <c r="I53" s="9">
        <f t="shared" ref="I53:I62" si="22">D53</f>
        <v>0</v>
      </c>
      <c r="J53" s="9">
        <f t="shared" ref="J53:J62" si="23">E53</f>
        <v>0</v>
      </c>
      <c r="K53" s="9" t="s">
        <v>4</v>
      </c>
      <c r="L53" s="10">
        <f t="shared" si="20"/>
        <v>0</v>
      </c>
    </row>
    <row r="54" spans="1:12" x14ac:dyDescent="0.25">
      <c r="A54" s="7" t="s">
        <v>44</v>
      </c>
      <c r="B54" s="11" t="s">
        <v>65</v>
      </c>
      <c r="C54" s="9">
        <v>0</v>
      </c>
      <c r="D54" s="9">
        <v>0</v>
      </c>
      <c r="E54" s="9">
        <v>0</v>
      </c>
      <c r="F54" s="9">
        <f t="shared" si="19"/>
        <v>0</v>
      </c>
      <c r="G54" s="11" t="s">
        <v>4</v>
      </c>
      <c r="H54" s="9">
        <f t="shared" si="21"/>
        <v>0</v>
      </c>
      <c r="I54" s="9">
        <f t="shared" si="22"/>
        <v>0</v>
      </c>
      <c r="J54" s="9">
        <f t="shared" si="23"/>
        <v>0</v>
      </c>
      <c r="K54" s="9" t="s">
        <v>4</v>
      </c>
      <c r="L54" s="10">
        <f t="shared" si="20"/>
        <v>0</v>
      </c>
    </row>
    <row r="55" spans="1:12" x14ac:dyDescent="0.25">
      <c r="A55" s="7" t="s">
        <v>45</v>
      </c>
      <c r="B55" s="11" t="s">
        <v>65</v>
      </c>
      <c r="C55" s="9">
        <v>0</v>
      </c>
      <c r="D55" s="9">
        <v>0</v>
      </c>
      <c r="E55" s="9">
        <v>0</v>
      </c>
      <c r="F55" s="9">
        <f t="shared" si="19"/>
        <v>0</v>
      </c>
      <c r="G55" s="11" t="s">
        <v>4</v>
      </c>
      <c r="H55" s="9">
        <f t="shared" si="21"/>
        <v>0</v>
      </c>
      <c r="I55" s="9">
        <f t="shared" si="22"/>
        <v>0</v>
      </c>
      <c r="J55" s="9">
        <f t="shared" si="23"/>
        <v>0</v>
      </c>
      <c r="K55" s="9" t="s">
        <v>4</v>
      </c>
      <c r="L55" s="10">
        <f t="shared" si="20"/>
        <v>0</v>
      </c>
    </row>
    <row r="56" spans="1:12" x14ac:dyDescent="0.25">
      <c r="A56" s="7" t="s">
        <v>46</v>
      </c>
      <c r="B56" s="11" t="s">
        <v>65</v>
      </c>
      <c r="C56" s="9">
        <v>0</v>
      </c>
      <c r="D56" s="9">
        <v>0</v>
      </c>
      <c r="E56" s="9">
        <v>0</v>
      </c>
      <c r="F56" s="9">
        <f t="shared" si="19"/>
        <v>0</v>
      </c>
      <c r="G56" s="11" t="s">
        <v>4</v>
      </c>
      <c r="H56" s="9">
        <f t="shared" si="21"/>
        <v>0</v>
      </c>
      <c r="I56" s="9">
        <f t="shared" si="22"/>
        <v>0</v>
      </c>
      <c r="J56" s="9">
        <f t="shared" si="23"/>
        <v>0</v>
      </c>
      <c r="K56" s="9" t="s">
        <v>4</v>
      </c>
      <c r="L56" s="10">
        <f t="shared" si="20"/>
        <v>0</v>
      </c>
    </row>
    <row r="57" spans="1:12" x14ac:dyDescent="0.25">
      <c r="A57" s="7" t="s">
        <v>47</v>
      </c>
      <c r="B57" s="11" t="s">
        <v>65</v>
      </c>
      <c r="C57" s="9">
        <v>0</v>
      </c>
      <c r="D57" s="9">
        <v>0</v>
      </c>
      <c r="E57" s="9">
        <v>0</v>
      </c>
      <c r="F57" s="9">
        <f t="shared" si="19"/>
        <v>0</v>
      </c>
      <c r="G57" s="11" t="s">
        <v>4</v>
      </c>
      <c r="H57" s="9">
        <f t="shared" si="21"/>
        <v>0</v>
      </c>
      <c r="I57" s="9">
        <f t="shared" si="22"/>
        <v>0</v>
      </c>
      <c r="J57" s="9">
        <f t="shared" si="23"/>
        <v>0</v>
      </c>
      <c r="K57" s="9" t="s">
        <v>4</v>
      </c>
      <c r="L57" s="10">
        <f t="shared" si="20"/>
        <v>0</v>
      </c>
    </row>
    <row r="58" spans="1:12" x14ac:dyDescent="0.25">
      <c r="A58" s="7" t="s">
        <v>48</v>
      </c>
      <c r="B58" s="11" t="s">
        <v>65</v>
      </c>
      <c r="C58" s="9">
        <v>0</v>
      </c>
      <c r="D58" s="9">
        <v>0</v>
      </c>
      <c r="E58" s="9">
        <v>0</v>
      </c>
      <c r="F58" s="9">
        <f t="shared" si="19"/>
        <v>0</v>
      </c>
      <c r="G58" s="11" t="s">
        <v>4</v>
      </c>
      <c r="H58" s="9">
        <f t="shared" si="21"/>
        <v>0</v>
      </c>
      <c r="I58" s="9">
        <f t="shared" si="22"/>
        <v>0</v>
      </c>
      <c r="J58" s="9">
        <f t="shared" si="23"/>
        <v>0</v>
      </c>
      <c r="K58" s="9" t="s">
        <v>4</v>
      </c>
      <c r="L58" s="10">
        <f t="shared" si="20"/>
        <v>0</v>
      </c>
    </row>
    <row r="59" spans="1:12" x14ac:dyDescent="0.25">
      <c r="A59" s="7" t="s">
        <v>49</v>
      </c>
      <c r="B59" s="11" t="s">
        <v>65</v>
      </c>
      <c r="C59" s="9">
        <v>0</v>
      </c>
      <c r="D59" s="9">
        <v>0</v>
      </c>
      <c r="E59" s="9">
        <v>0</v>
      </c>
      <c r="F59" s="9">
        <f t="shared" si="19"/>
        <v>0</v>
      </c>
      <c r="G59" s="11" t="s">
        <v>4</v>
      </c>
      <c r="H59" s="9">
        <f t="shared" si="21"/>
        <v>0</v>
      </c>
      <c r="I59" s="9">
        <f t="shared" si="22"/>
        <v>0</v>
      </c>
      <c r="J59" s="9">
        <f t="shared" si="23"/>
        <v>0</v>
      </c>
      <c r="K59" s="9" t="s">
        <v>4</v>
      </c>
      <c r="L59" s="10">
        <f t="shared" si="20"/>
        <v>0</v>
      </c>
    </row>
    <row r="60" spans="1:12" x14ac:dyDescent="0.25">
      <c r="A60" s="7" t="s">
        <v>50</v>
      </c>
      <c r="B60" s="11" t="s">
        <v>65</v>
      </c>
      <c r="C60" s="9">
        <v>0</v>
      </c>
      <c r="D60" s="9">
        <v>0</v>
      </c>
      <c r="E60" s="9">
        <v>0</v>
      </c>
      <c r="F60" s="9">
        <f t="shared" si="19"/>
        <v>0</v>
      </c>
      <c r="G60" s="11" t="s">
        <v>4</v>
      </c>
      <c r="H60" s="9">
        <f t="shared" si="21"/>
        <v>0</v>
      </c>
      <c r="I60" s="9">
        <f t="shared" si="22"/>
        <v>0</v>
      </c>
      <c r="J60" s="9">
        <f t="shared" si="23"/>
        <v>0</v>
      </c>
      <c r="K60" s="9" t="s">
        <v>4</v>
      </c>
      <c r="L60" s="10">
        <f t="shared" si="20"/>
        <v>0</v>
      </c>
    </row>
    <row r="61" spans="1:12" x14ac:dyDescent="0.25">
      <c r="A61" s="7" t="s">
        <v>51</v>
      </c>
      <c r="B61" s="11" t="s">
        <v>65</v>
      </c>
      <c r="C61" s="9">
        <v>0</v>
      </c>
      <c r="D61" s="9">
        <v>0</v>
      </c>
      <c r="E61" s="9">
        <v>0</v>
      </c>
      <c r="F61" s="9">
        <f t="shared" si="19"/>
        <v>0</v>
      </c>
      <c r="G61" s="11" t="s">
        <v>4</v>
      </c>
      <c r="H61" s="9">
        <f t="shared" si="21"/>
        <v>0</v>
      </c>
      <c r="I61" s="9">
        <f t="shared" si="22"/>
        <v>0</v>
      </c>
      <c r="J61" s="9">
        <f t="shared" si="23"/>
        <v>0</v>
      </c>
      <c r="K61" s="9" t="s">
        <v>4</v>
      </c>
      <c r="L61" s="10">
        <f t="shared" si="20"/>
        <v>0</v>
      </c>
    </row>
    <row r="62" spans="1:12" x14ac:dyDescent="0.25">
      <c r="A62" s="7" t="s">
        <v>52</v>
      </c>
      <c r="B62" s="11" t="s">
        <v>65</v>
      </c>
      <c r="C62" s="9">
        <v>0</v>
      </c>
      <c r="D62" s="9">
        <v>0</v>
      </c>
      <c r="E62" s="9">
        <v>0</v>
      </c>
      <c r="F62" s="9">
        <f t="shared" si="19"/>
        <v>0</v>
      </c>
      <c r="G62" s="11" t="s">
        <v>4</v>
      </c>
      <c r="H62" s="9">
        <f t="shared" si="21"/>
        <v>0</v>
      </c>
      <c r="I62" s="9">
        <f t="shared" si="22"/>
        <v>0</v>
      </c>
      <c r="J62" s="9">
        <f t="shared" si="23"/>
        <v>0</v>
      </c>
      <c r="K62" s="9" t="s">
        <v>4</v>
      </c>
      <c r="L62" s="10">
        <f t="shared" si="20"/>
        <v>0</v>
      </c>
    </row>
    <row r="63" spans="1:12" x14ac:dyDescent="0.25">
      <c r="A63" s="7" t="s">
        <v>53</v>
      </c>
      <c r="B63" s="11" t="s">
        <v>3</v>
      </c>
      <c r="C63" s="9">
        <v>0</v>
      </c>
      <c r="D63" s="9">
        <v>0</v>
      </c>
      <c r="E63" s="9">
        <v>0</v>
      </c>
      <c r="F63" s="9">
        <f t="shared" si="19"/>
        <v>0</v>
      </c>
      <c r="G63" s="11" t="s">
        <v>4</v>
      </c>
      <c r="H63" s="9">
        <f>C63</f>
        <v>0</v>
      </c>
      <c r="I63" s="9">
        <f>D63</f>
        <v>0</v>
      </c>
      <c r="J63" s="9">
        <f>E63</f>
        <v>0</v>
      </c>
      <c r="K63" s="9" t="s">
        <v>4</v>
      </c>
      <c r="L63" s="10">
        <f>SUM(H63:J63)</f>
        <v>0</v>
      </c>
    </row>
    <row r="64" spans="1:12" x14ac:dyDescent="0.25">
      <c r="A64" s="7" t="s">
        <v>54</v>
      </c>
      <c r="B64" s="11" t="s">
        <v>3</v>
      </c>
      <c r="C64" s="9">
        <v>0</v>
      </c>
      <c r="D64" s="9">
        <v>0</v>
      </c>
      <c r="E64" s="9">
        <v>0</v>
      </c>
      <c r="F64" s="9">
        <f t="shared" si="19"/>
        <v>0</v>
      </c>
      <c r="G64" s="11" t="s">
        <v>4</v>
      </c>
      <c r="H64" s="9">
        <f t="shared" ref="H64:H69" si="24">C64</f>
        <v>0</v>
      </c>
      <c r="I64" s="9">
        <f t="shared" ref="I64:J69" si="25">D64</f>
        <v>0</v>
      </c>
      <c r="J64" s="9">
        <f t="shared" si="25"/>
        <v>0</v>
      </c>
      <c r="K64" s="9" t="s">
        <v>4</v>
      </c>
      <c r="L64" s="10">
        <f t="shared" ref="L64:L69" si="26">SUM(H64:J64)</f>
        <v>0</v>
      </c>
    </row>
    <row r="65" spans="1:12" x14ac:dyDescent="0.25">
      <c r="A65" s="7" t="s">
        <v>55</v>
      </c>
      <c r="B65" s="11" t="s">
        <v>3</v>
      </c>
      <c r="C65" s="9">
        <v>0</v>
      </c>
      <c r="D65" s="9">
        <v>0</v>
      </c>
      <c r="E65" s="9">
        <v>0</v>
      </c>
      <c r="F65" s="9">
        <f t="shared" si="19"/>
        <v>0</v>
      </c>
      <c r="G65" s="11" t="s">
        <v>4</v>
      </c>
      <c r="H65" s="9">
        <f t="shared" si="24"/>
        <v>0</v>
      </c>
      <c r="I65" s="9">
        <f t="shared" si="25"/>
        <v>0</v>
      </c>
      <c r="J65" s="9">
        <f t="shared" si="25"/>
        <v>0</v>
      </c>
      <c r="K65" s="9" t="s">
        <v>4</v>
      </c>
      <c r="L65" s="10">
        <f t="shared" si="26"/>
        <v>0</v>
      </c>
    </row>
    <row r="66" spans="1:12" x14ac:dyDescent="0.25">
      <c r="A66" s="7" t="s">
        <v>83</v>
      </c>
      <c r="B66" s="11" t="s">
        <v>3</v>
      </c>
      <c r="C66" s="9">
        <v>0</v>
      </c>
      <c r="D66" s="9">
        <v>0</v>
      </c>
      <c r="E66" s="9">
        <v>0</v>
      </c>
      <c r="F66" s="9">
        <f t="shared" si="19"/>
        <v>0</v>
      </c>
      <c r="G66" s="11" t="s">
        <v>4</v>
      </c>
      <c r="H66" s="9">
        <f t="shared" si="24"/>
        <v>0</v>
      </c>
      <c r="I66" s="9">
        <f t="shared" si="25"/>
        <v>0</v>
      </c>
      <c r="J66" s="9">
        <f t="shared" si="25"/>
        <v>0</v>
      </c>
      <c r="K66" s="9" t="s">
        <v>4</v>
      </c>
      <c r="L66" s="10">
        <f t="shared" si="26"/>
        <v>0</v>
      </c>
    </row>
    <row r="67" spans="1:12" x14ac:dyDescent="0.25">
      <c r="A67" s="7" t="s">
        <v>84</v>
      </c>
      <c r="B67" s="11" t="s">
        <v>3</v>
      </c>
      <c r="C67" s="9">
        <v>0</v>
      </c>
      <c r="D67" s="9">
        <v>0</v>
      </c>
      <c r="E67" s="9">
        <v>0</v>
      </c>
      <c r="F67" s="9">
        <f t="shared" si="19"/>
        <v>0</v>
      </c>
      <c r="G67" s="11" t="s">
        <v>4</v>
      </c>
      <c r="H67" s="9">
        <f t="shared" si="24"/>
        <v>0</v>
      </c>
      <c r="I67" s="9">
        <f t="shared" si="25"/>
        <v>0</v>
      </c>
      <c r="J67" s="9">
        <f t="shared" si="25"/>
        <v>0</v>
      </c>
      <c r="K67" s="9" t="s">
        <v>4</v>
      </c>
      <c r="L67" s="10">
        <f t="shared" si="26"/>
        <v>0</v>
      </c>
    </row>
    <row r="68" spans="1:12" x14ac:dyDescent="0.25">
      <c r="A68" s="7" t="s">
        <v>56</v>
      </c>
      <c r="B68" s="11" t="s">
        <v>3</v>
      </c>
      <c r="C68" s="9">
        <v>0</v>
      </c>
      <c r="D68" s="9">
        <v>0</v>
      </c>
      <c r="E68" s="9">
        <v>0</v>
      </c>
      <c r="F68" s="9">
        <f t="shared" si="19"/>
        <v>0</v>
      </c>
      <c r="G68" s="11" t="s">
        <v>4</v>
      </c>
      <c r="H68" s="9">
        <f t="shared" si="24"/>
        <v>0</v>
      </c>
      <c r="I68" s="9">
        <f t="shared" si="25"/>
        <v>0</v>
      </c>
      <c r="J68" s="9">
        <f t="shared" si="25"/>
        <v>0</v>
      </c>
      <c r="K68" s="9" t="s">
        <v>4</v>
      </c>
      <c r="L68" s="10">
        <f t="shared" si="26"/>
        <v>0</v>
      </c>
    </row>
    <row r="69" spans="1:12" x14ac:dyDescent="0.25">
      <c r="A69" s="7" t="s">
        <v>57</v>
      </c>
      <c r="B69" s="11" t="s">
        <v>3</v>
      </c>
      <c r="C69" s="9">
        <v>0</v>
      </c>
      <c r="D69" s="9">
        <v>0</v>
      </c>
      <c r="E69" s="9">
        <v>0</v>
      </c>
      <c r="F69" s="9">
        <f t="shared" si="19"/>
        <v>0</v>
      </c>
      <c r="G69" s="11" t="s">
        <v>4</v>
      </c>
      <c r="H69" s="9">
        <f t="shared" si="24"/>
        <v>0</v>
      </c>
      <c r="I69" s="9">
        <f t="shared" si="25"/>
        <v>0</v>
      </c>
      <c r="J69" s="9">
        <f t="shared" si="25"/>
        <v>0</v>
      </c>
      <c r="K69" s="9" t="s">
        <v>4</v>
      </c>
      <c r="L69" s="10">
        <f t="shared" si="26"/>
        <v>0</v>
      </c>
    </row>
    <row r="70" spans="1:12" x14ac:dyDescent="0.25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</row>
    <row r="71" spans="1:12" s="1" customFormat="1" x14ac:dyDescent="0.25">
      <c r="A71" s="21" t="s">
        <v>67</v>
      </c>
      <c r="B71" s="21"/>
      <c r="C71" s="21"/>
      <c r="D71" s="21"/>
      <c r="E71" s="21"/>
      <c r="F71" s="21"/>
      <c r="G71" s="21"/>
      <c r="H71" s="6">
        <f>SUM(H3:H69)</f>
        <v>5.9620949999999997</v>
      </c>
      <c r="I71" s="6">
        <f t="shared" ref="I71:J71" si="27">SUM(I3:I69)</f>
        <v>22.247738999999999</v>
      </c>
      <c r="J71" s="6">
        <f t="shared" si="27"/>
        <v>2.1930709999999984</v>
      </c>
      <c r="K71" s="6"/>
      <c r="L71" s="6">
        <f>SUM(L3:L69)</f>
        <v>30.402905000000001</v>
      </c>
    </row>
  </sheetData>
  <mergeCells count="13">
    <mergeCell ref="A71:G71"/>
    <mergeCell ref="B1:F1"/>
    <mergeCell ref="A51:L51"/>
    <mergeCell ref="A49:L49"/>
    <mergeCell ref="A30:L30"/>
    <mergeCell ref="A25:L25"/>
    <mergeCell ref="A11:L11"/>
    <mergeCell ref="A5:L5"/>
    <mergeCell ref="A3:L3"/>
    <mergeCell ref="A70:L70"/>
    <mergeCell ref="H1:L1"/>
    <mergeCell ref="A1:A2"/>
    <mergeCell ref="G1:G2"/>
  </mergeCells>
  <pageMargins left="0.59055118110236227" right="0.59055118110236227" top="1.1811023622047245" bottom="0.70866141732283472" header="0.31496062992125984" footer="0.31496062992125984"/>
  <pageSetup paperSize="8" orientation="landscape" r:id="rId1"/>
  <headerFooter>
    <oddHeader>&amp;L&amp;"Arial Narrow,obyčejné"Aktualizace č. 1 ZÚR Královéhradeckého kraje - Odůvodnění&amp;12
&amp;"Arial Narrow,tučné"Příloha P.2 - Kvalifikovaný odhad záborů PUPFL pro plochy a koridory republikového a nadmístního významu&amp;R&amp;G</oddHeader>
    <oddFooter>&amp;R&amp;"Arial Narrow,obyčejné"&amp;P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Zabor ZPF_koridory</vt:lpstr>
      <vt:lpstr>'Zabor ZPF_koridory'!Print_Area</vt:lpstr>
      <vt:lpstr>'Zabor ZPF_koridory'!Print_Titles</vt:lpstr>
    </vt:vector>
  </TitlesOfParts>
  <Company>Royal HaskoningDHV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Cihlář</dc:creator>
  <cp:lastModifiedBy>Jan Cihlar</cp:lastModifiedBy>
  <cp:lastPrinted>2015-10-29T09:20:58Z</cp:lastPrinted>
  <dcterms:created xsi:type="dcterms:W3CDTF">2015-06-23T07:54:30Z</dcterms:created>
  <dcterms:modified xsi:type="dcterms:W3CDTF">2018-08-06T14:33:42Z</dcterms:modified>
</cp:coreProperties>
</file>