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tace\Dotace DVA\Pravidla\Od 2016\"/>
    </mc:Choice>
  </mc:AlternateContent>
  <workbookProtection workbookAlgorithmName="SHA-512" workbookHashValue="ap1eAW3bMkI5VoR62iPfPFW4GqeoNsRi/Q8b/Nh4nq8pPiQO7ZQlJavPy2N3Zytu21tLB/IzRx3V41rrTuVGVQ==" workbookSaltValue="ht7cpqgSht3r3giTEdacnw==" workbookSpinCount="100000" lockStructure="1"/>
  <bookViews>
    <workbookView xWindow="0" yWindow="0" windowWidth="20490" windowHeight="7755"/>
  </bookViews>
  <sheets>
    <sheet name="Zaverecna zprava" sheetId="4" r:id="rId1"/>
    <sheet name="Plan obnovy" sheetId="5" r:id="rId2"/>
  </sheets>
  <definedNames>
    <definedName name="_xlnm.Print_Area" localSheetId="0">'Zaverecna zprava'!$A$1:$F$84</definedName>
  </definedNames>
  <calcPr calcId="152511" fullPrecision="0"/>
</workbook>
</file>

<file path=xl/calcChain.xml><?xml version="1.0" encoding="utf-8"?>
<calcChain xmlns="http://schemas.openxmlformats.org/spreadsheetml/2006/main">
  <c r="D29" i="4" l="1"/>
  <c r="D39" i="4"/>
  <c r="D38" i="4"/>
  <c r="D37" i="4"/>
  <c r="D36" i="4"/>
  <c r="D35" i="4"/>
  <c r="D34" i="4"/>
  <c r="D33" i="4"/>
  <c r="D32" i="4"/>
  <c r="D31" i="4"/>
  <c r="D30" i="4"/>
  <c r="D47" i="4" l="1"/>
  <c r="D48" i="4" l="1"/>
  <c r="D46" i="4"/>
  <c r="D45" i="4"/>
  <c r="D44" i="4"/>
  <c r="D43" i="4"/>
  <c r="D42" i="4"/>
  <c r="D41" i="4"/>
  <c r="D40" i="4"/>
  <c r="C49" i="4" l="1"/>
  <c r="C28" i="4"/>
  <c r="M16" i="5"/>
  <c r="M17" i="5" s="1"/>
  <c r="L16" i="5"/>
  <c r="K16" i="5"/>
  <c r="J16" i="5"/>
  <c r="I16" i="5"/>
  <c r="M15" i="5"/>
  <c r="L15" i="5"/>
  <c r="L17" i="5" s="1"/>
  <c r="K15" i="5"/>
  <c r="J15" i="5"/>
  <c r="I15" i="5"/>
  <c r="I17" i="5" s="1"/>
  <c r="H16" i="5"/>
  <c r="H15" i="5"/>
  <c r="H17" i="5" s="1"/>
  <c r="M19" i="5"/>
  <c r="L19" i="5"/>
  <c r="K19" i="5"/>
  <c r="J19" i="5"/>
  <c r="I19" i="5"/>
  <c r="M18" i="5"/>
  <c r="L18" i="5"/>
  <c r="K18" i="5"/>
  <c r="J18" i="5"/>
  <c r="I18" i="5"/>
  <c r="H19" i="5"/>
  <c r="H18" i="5"/>
  <c r="F16" i="5"/>
  <c r="F15" i="5"/>
  <c r="F17" i="5" s="1"/>
  <c r="C16" i="5"/>
  <c r="C15" i="5"/>
  <c r="D17" i="4"/>
  <c r="K17" i="5"/>
  <c r="J17" i="5"/>
  <c r="C17" i="5"/>
  <c r="D20" i="4" l="1"/>
  <c r="D49" i="4"/>
  <c r="D21" i="4" s="1"/>
  <c r="D22" i="4" l="1"/>
</calcChain>
</file>

<file path=xl/comments1.xml><?xml version="1.0" encoding="utf-8"?>
<comments xmlns="http://schemas.openxmlformats.org/spreadsheetml/2006/main">
  <authors>
    <author>Ondřej Slavík</author>
  </authors>
  <commentList>
    <comment ref="G7" authorId="0" shapeId="0">
      <text>
        <r>
          <rPr>
            <sz val="9"/>
            <color indexed="81"/>
            <rFont val="Arial"/>
            <family val="2"/>
            <charset val="238"/>
          </rPr>
          <t>Finanční prostředky získané z vodného a stočného; v komentáři vlastník popíše zdroje této hodnoty (nájemné, odpisy účetní, opravy, popř. prostředky účelově určené pro obnovu tímto plánem</t>
        </r>
      </text>
    </comment>
    <comment ref="G8" authorId="0" shapeId="0">
      <text>
        <r>
          <rPr>
            <sz val="9"/>
            <color indexed="81"/>
            <rFont val="Arial"/>
            <family val="2"/>
            <charset val="238"/>
          </rPr>
          <t xml:space="preserve">Finanční prostředky ostatní - jedná se o jiné než získané z vodného a stočného; v komentáři vlastník popíše způsob členění a stanovení této hodnoty (např. dotace, zdroje z příjmů obcí, úvěry atd.). 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G9" authorId="0" shapeId="0">
      <text>
        <r>
          <rPr>
            <sz val="9"/>
            <color indexed="81"/>
            <rFont val="Arial"/>
            <family val="2"/>
            <charset val="238"/>
          </rPr>
          <t>Finanční prostředky získané z vodného a stočného; v komentáři vlastník popíše zdroje této hodnoty (nájemné, odpisy účetní, opravy, popř. prostředky účelově určené pro obnovu tímto plánem</t>
        </r>
      </text>
    </comment>
    <comment ref="G10" authorId="0" shapeId="0">
      <text>
        <r>
          <rPr>
            <sz val="9"/>
            <color indexed="81"/>
            <rFont val="Arial"/>
            <family val="2"/>
            <charset val="238"/>
          </rPr>
          <t xml:space="preserve">Finanční prostředky ostatní - jedná se o jiné než získané z vodného a stočného; v komentáři vlastník popíše způsob členění a stanovení této hodnoty (např. dotace, zdroje z příjmů obcí, úvěry atd.). 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G11" authorId="0" shapeId="0">
      <text>
        <r>
          <rPr>
            <sz val="9"/>
            <color indexed="81"/>
            <rFont val="Arial"/>
            <family val="2"/>
            <charset val="238"/>
          </rPr>
          <t>Finanční prostředky získané z vodného a stočného; v komentáři vlastník popíše zdroje této hodnoty (nájemné, odpisy účetní, opravy, popř. prostředky účelově určené pro obnovu tímto plánem</t>
        </r>
      </text>
    </comment>
    <comment ref="G12" authorId="0" shapeId="0">
      <text>
        <r>
          <rPr>
            <sz val="9"/>
            <color indexed="81"/>
            <rFont val="Arial"/>
            <family val="2"/>
            <charset val="238"/>
          </rPr>
          <t xml:space="preserve">Finanční prostředky ostatní - jedná se o jiné než získané z vodného a stočného; v komentáři vlastník popíše způsob členění a stanovení této hodnoty (např. dotace, zdroje z příjmů obcí, úvěry atd.). 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G13" authorId="0" shapeId="0">
      <text>
        <r>
          <rPr>
            <sz val="9"/>
            <color indexed="81"/>
            <rFont val="Arial"/>
            <family val="2"/>
            <charset val="238"/>
          </rPr>
          <t>Finanční prostředky získané z vodného a stočného; v komentáři vlastník popíše zdroje této hodnoty (nájemné, odpisy účetní, opravy, popř. prostředky účelově určené pro obnovu tímto plánem</t>
        </r>
      </text>
    </comment>
    <comment ref="G14" authorId="0" shapeId="0">
      <text>
        <r>
          <rPr>
            <sz val="9"/>
            <color indexed="81"/>
            <rFont val="Arial"/>
            <family val="2"/>
            <charset val="238"/>
          </rPr>
          <t xml:space="preserve">Finanční prostředky ostatní - jedná se o jiné než získané z vodného a stočného; v komentáři vlastník popíše způsob členění a stanovení této hodnoty (např. dotace, zdroje z příjmů obcí, úvěry atd.). 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G18" authorId="0" shapeId="0">
      <text>
        <r>
          <rPr>
            <sz val="9"/>
            <color indexed="81"/>
            <rFont val="Arial"/>
            <family val="2"/>
            <charset val="238"/>
          </rPr>
          <t>Finanční prostředky získané z vodného a stočného; v komentáři vlastník popíše zdroje této hodnoty (nájemné, odpisy účetní, opravy, popř. prostředky účelově určené pro obnovu tímto plánem</t>
        </r>
      </text>
    </comment>
    <comment ref="G19" authorId="0" shapeId="0">
      <text>
        <r>
          <rPr>
            <sz val="9"/>
            <color indexed="81"/>
            <rFont val="Arial"/>
            <family val="2"/>
            <charset val="238"/>
          </rPr>
          <t xml:space="preserve">Finanční prostředky ostatní - jedná se o jiné než získané z vodného a stočného; v komentáři vlastník popíše způsob členění a stanovení této hodnoty (např. dotace, zdroje z příjmů obcí, úvěry atd.). 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<sst xmlns="http://schemas.openxmlformats.org/spreadsheetml/2006/main" count="86" uniqueCount="78">
  <si>
    <t>1.</t>
  </si>
  <si>
    <t>2.</t>
  </si>
  <si>
    <t>3.</t>
  </si>
  <si>
    <t xml:space="preserve">Stručné zhodnocení projektu </t>
  </si>
  <si>
    <t>celkem</t>
  </si>
  <si>
    <t>Skutečné náklady projektu a čerpání dotace</t>
  </si>
  <si>
    <t>dne:</t>
  </si>
  <si>
    <t>Název příjemce dotace:</t>
  </si>
  <si>
    <t>Maximální přípustná výše dotace k vyčerpání</t>
  </si>
  <si>
    <t>Náklady projektu skutečně dosažené</t>
  </si>
  <si>
    <t>č.</t>
  </si>
  <si>
    <t>Majetek podle skupin pro vybrané údaje majetkové evidence</t>
  </si>
  <si>
    <t>Vodovody, přiváděcí řady</t>
  </si>
  <si>
    <t>Úpravny vody</t>
  </si>
  <si>
    <t xml:space="preserve"> + zdroje bez úpravy</t>
  </si>
  <si>
    <t xml:space="preserve"> + rozvodná vodovodní síť</t>
  </si>
  <si>
    <t>Kanalizace, přiváděcí stoky</t>
  </si>
  <si>
    <t xml:space="preserve"> + stoková síť</t>
  </si>
  <si>
    <t>Čistírny odpadních vod</t>
  </si>
  <si>
    <t>Vodovody celkem</t>
  </si>
  <si>
    <t>Kanalizace celkem</t>
  </si>
  <si>
    <t>CELKEM</t>
  </si>
  <si>
    <t>Vyhodnocení stavu majetku vyjádřené v % opotřebení. Výsledek Impairmentu v %</t>
  </si>
  <si>
    <t>+</t>
  </si>
  <si>
    <t>++</t>
  </si>
  <si>
    <t xml:space="preserve">  ++ Finanční prostředky ostatní - jedná se o jiné než získané z vodného a stočného; v komentáři vlastník popíše způsob členění a stanovení této hodnoty (např. C24 zdroje z příjmů obcí, úvěry atd.).</t>
  </si>
  <si>
    <t xml:space="preserve">  + Finanční prostředky získané z vodného a stočného; v komentáři vlastník popíše zdroje této hodnoty (nájemné, odpisy účetní, opravy, popř. prostředky účelově určené pro obnovu tímto plánem)</t>
  </si>
  <si>
    <t>Obnovou je pro tento účel myšlena taková výměna části vodovodu, úpravny vody, kanalizace, ČOV, kterou lze vymezit samostatnou položkou uvedenou ve vybraných údajích majetkové evidence (VÚME), případně jako inventárně vymezenou a sledovanou část majetku vlastníka, za účelem získání nové životnosti stavby i technologie a tím i zachování dobrého stavu celého systému vodovodu nebo kanalizace.</t>
  </si>
  <si>
    <t>Teoretická doba akumulace prostředků (počet roků)</t>
  </si>
  <si>
    <t>Celkem řádky 2,4,6,8 +</t>
  </si>
  <si>
    <t>Celkem řádky 3,5,7,9 ++</t>
  </si>
  <si>
    <t>Délka potrubí v roce schválení plánu (km)</t>
  </si>
  <si>
    <r>
      <t>Hodnota jako součet hodnot položek uvedených ve vybraných údajích majetkové evidence  (</t>
    </r>
    <r>
      <rPr>
        <sz val="10"/>
        <rFont val="Arial"/>
        <family val="2"/>
        <charset val="238"/>
      </rPr>
      <t>mil.Kč na 2 deset.místa)</t>
    </r>
  </si>
  <si>
    <t>Finanční prostředky na obnovu vodovodu a kanalizací                              (mil. Kč na 2 desetinná místa)</t>
  </si>
  <si>
    <t>Datum schválení:</t>
  </si>
  <si>
    <t>Vypracoval:</t>
  </si>
  <si>
    <t>Přílohy k závěrečné zprávě (kopie)</t>
  </si>
  <si>
    <t>v programu „Rozvoj infrastruktury v oblasti zásobování pitnou vodou a odvádění odpadních vod"</t>
  </si>
  <si>
    <t>Tabulka plánu financování obnovy vodovodů nebo kanalizací</t>
  </si>
  <si>
    <t>datum úhrady dokladu</t>
  </si>
  <si>
    <t>(v případě více dílčích úhrad uveďte datum poslední úhrady)</t>
  </si>
  <si>
    <t>(Kč)</t>
  </si>
  <si>
    <t>druh a číslo dokladu</t>
  </si>
  <si>
    <t>Plán financování obnovy vodovodů a kanalizací (nepředkládá se u projektových dokumentací)</t>
  </si>
  <si>
    <t>Doklad o dokončení stavby (nepředkládá se u projektových dokumentací)</t>
  </si>
  <si>
    <t>2020-2024</t>
  </si>
  <si>
    <t xml:space="preserve">Příjemce dotace si uplatnil odpočet DPH u nákladů projektu (do kolonky uveďte ANO / NE):  </t>
  </si>
  <si>
    <t>Náklady projektu dle dotační smlouvy</t>
  </si>
  <si>
    <t>Výše poskytnuté dotace dle dotační smlouvy</t>
  </si>
  <si>
    <t xml:space="preserve">Číslo dotační smlouvy: </t>
  </si>
  <si>
    <t>Kolaudační souhlas stavby nebo rozhodnutí o uvedení stavby do zkušebního provozu nebo rozhodnutí o povolení předčasného užívání stavby v souladu se zákonem č.183/2006 Sb. ve znění pozdějších předpisů.</t>
  </si>
  <si>
    <r>
      <t xml:space="preserve">Příjemce je povinen předložit schválený plán financování obnovy dle § 8 odst. 11 zákona o VaK, pokud se na něho tento zákon vztahuje (tj. vodovody a kanalizace trvale využívané min. 50 fyzickými osobami, nebo pokud průměrná denní produkce z ročního průměru pitné nebo odpadní vody je 10 m3 a více). K vyplnění plánu obnovy </t>
    </r>
    <r>
      <rPr>
        <u/>
        <sz val="9"/>
        <rFont val="Arial"/>
        <family val="2"/>
        <charset val="238"/>
      </rPr>
      <t>na nově vybudovanou infrastrukturu s přispěním dotace poskytovatele na dobu alespoň 10 kalendářních let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příjemce použije tabulku na listu tohoto xls souboru s názvem "Plan obnovy". Tato povinnost se nevztahuje na dotační smlouvy uzavřené před rokem 2014. </t>
    </r>
  </si>
  <si>
    <t>Statutární zástupce příjemce dotace (jméno):</t>
  </si>
  <si>
    <t>podací štítek</t>
  </si>
  <si>
    <t>Nedočerpaná dotace</t>
  </si>
  <si>
    <t>Účetní doklady nákladů projektu</t>
  </si>
  <si>
    <t>Doklady o úhradě uznatelných nákladů projektu dle předkládaných účetních dokladů</t>
  </si>
  <si>
    <t>Bankovní výpisy či jiné doklady o úhradě faktur, které nebyly doposud předloženy v rámci výzev k proplacení.</t>
  </si>
  <si>
    <t xml:space="preserve">Příjemce je povinen provést publicitní činnost projektu v souladu s čl. III., odst. 10 smlouvy o poskytnutí dotace, kterou zadokumentuje a doloží např. fotografiemi, novinovým článkem, kopií webových stránek obce, apod. </t>
  </si>
  <si>
    <t>ČÍSELNÉ HODNOTY DO TABULEK ZADÁVEJTE BEZ TEČEK, LOMÍTEK A JINÝCH SYMBOLŮ!</t>
  </si>
  <si>
    <t>částka</t>
  </si>
  <si>
    <t>hrazeno z dotace*</t>
  </si>
  <si>
    <t>Zdůvodněte zejména případné odchylky skutečných nákladů projektu oproti předpokládaným nákladům dle dotační smlouvy.</t>
  </si>
  <si>
    <t>4.</t>
  </si>
  <si>
    <t>Do tabulky uveďte částku původních nákladů projektu a poskytnuté dotace dle čl. II., odst. 1.dotační smlouvy, ostatní údaje se automaticky dopočítají po vyplnění soupisu účetních dokladů dle bodu 3.</t>
  </si>
  <si>
    <t>4.1.</t>
  </si>
  <si>
    <t>4.2.</t>
  </si>
  <si>
    <t>4.3.</t>
  </si>
  <si>
    <t>4.4.</t>
  </si>
  <si>
    <t>4.5.</t>
  </si>
  <si>
    <t xml:space="preserve">Pokud skutečné  náklady projektu přesáhnou předpokládané náklady dle dotační smlouvy, hradí příjemce toto navýšení z vlastních zdrojů. Pokud skutečné náklady projektu budou nižší než předpokládané uznatelné náklady dle tohoto odstavce, procentní podíl dotace na těchto nákladech se nemění a konečná výše poskytnuté dotace se úměrně sníží. Příjemce, který si uplatnil odpočet DPH u nákladů projektu, uvádí do tabulky finanční částky bez DPH.   </t>
  </si>
  <si>
    <t>Soupis účetních dokladů uznatelných nákladů celého projektu</t>
  </si>
  <si>
    <t>Do tabulky uveďte účetní doklady (faktury od dodavatele projektu) prokazující zaúčtování dosažených uznatelných nákladů celého projektu.</t>
  </si>
  <si>
    <t>razítko, podpis:</t>
  </si>
  <si>
    <t>* doklady musí být hrazeny z dotace ve výši podílu poskytnuté dotace na předpokládaných uznatelných nákladech dle dotační smlouvy a v tabulce se tento údaj zaokrouhlený na celé Kč dopočítává automaticky. Drobné nepřesnosti např. vlivem zaokrouhlování je třeba v tabulce ručně upravit tak, aby zejména celková dotace v součtovém řádku odpovídala skutečnému nároku dle podmínek dotační smlouvy. Pokud dosažené náklady projektu přesáhnou předpokládané náklady dle dotační smlouvy, je opět nutné tento údaj např. u poslední faktury upravit.</t>
  </si>
  <si>
    <r>
      <t xml:space="preserve">Účetní doklady prokazující zaúčtování uznatelných nákladů projektu označené dle čl. III., odst. 9 smlouvy o poskytnutí dotace, opatřené razítkem a podpisem osoby oprávněné jednat za příjemce včetně kopií soupisů provedených prací. </t>
    </r>
    <r>
      <rPr>
        <b/>
        <sz val="9"/>
        <rFont val="Arial"/>
        <family val="2"/>
        <charset val="238"/>
      </rPr>
      <t xml:space="preserve">Účetní doklady musí být hrazeny z dotace vždy podílem poskytnuté dotace na předpokládaných uznatelných nákladech projektu dle čl. II., odst. 1 smlouvy o poskytnutí dotace. </t>
    </r>
  </si>
  <si>
    <t xml:space="preserve">Příloha 3: Závěrečná zpráva projektu a vyúčtování                                          </t>
  </si>
  <si>
    <t>Doklady o publicitě projektu (nepředkládá se u projektových dokumentací)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</si>
</sst>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00000"/>
    <numFmt numFmtId="166" formatCode="#,##0.000000"/>
  </numFmts>
  <fonts count="22" x14ac:knownFonts="1">
    <font>
      <sz val="10"/>
      <name val="Arial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Tahoma"/>
      <family val="2"/>
      <charset val="238"/>
    </font>
    <font>
      <sz val="11"/>
      <name val="Arial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Arial"/>
      <family val="2"/>
      <charset val="238"/>
    </font>
    <font>
      <sz val="6"/>
      <name val="Arial"/>
      <family val="2"/>
      <charset val="238"/>
    </font>
    <font>
      <i/>
      <sz val="9"/>
      <name val="Arial"/>
      <family val="2"/>
      <charset val="238"/>
    </font>
    <font>
      <u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0" tint="-0.34998626667073579"/>
      <name val="Times New Roman"/>
      <family val="1"/>
      <charset val="238"/>
    </font>
    <font>
      <sz val="9"/>
      <color rgb="FF92D050"/>
      <name val="Arial"/>
      <family val="2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4" fillId="0" borderId="0" xfId="0" applyFont="1"/>
    <xf numFmtId="0" fontId="0" fillId="0" borderId="0" xfId="0" applyAlignment="1"/>
    <xf numFmtId="0" fontId="0" fillId="0" borderId="1" xfId="0" applyBorder="1" applyAlignment="1"/>
    <xf numFmtId="0" fontId="0" fillId="0" borderId="0" xfId="0" applyBorder="1" applyAlignment="1"/>
    <xf numFmtId="0" fontId="11" fillId="0" borderId="0" xfId="0" applyFont="1" applyBorder="1" applyAlignment="1"/>
    <xf numFmtId="0" fontId="1" fillId="0" borderId="0" xfId="0" applyFont="1" applyAlignment="1"/>
    <xf numFmtId="0" fontId="7" fillId="0" borderId="0" xfId="0" applyFont="1" applyAlignment="1"/>
    <xf numFmtId="0" fontId="8" fillId="0" borderId="0" xfId="0" applyFont="1" applyBorder="1" applyAlignment="1" applyProtection="1"/>
    <xf numFmtId="0" fontId="2" fillId="0" borderId="0" xfId="0" applyFont="1" applyAlignment="1"/>
    <xf numFmtId="2" fontId="6" fillId="2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/>
    <xf numFmtId="0" fontId="9" fillId="0" borderId="0" xfId="0" applyFont="1" applyAlignment="1">
      <alignment horizontal="right"/>
    </xf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4" fillId="2" borderId="0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 applyProtection="1">
      <alignment vertical="center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3" borderId="14" xfId="0" applyFont="1" applyFill="1" applyBorder="1"/>
    <xf numFmtId="0" fontId="3" fillId="3" borderId="13" xfId="0" applyFont="1" applyFill="1" applyBorder="1"/>
    <xf numFmtId="4" fontId="3" fillId="3" borderId="15" xfId="0" applyNumberFormat="1" applyFont="1" applyFill="1" applyBorder="1"/>
    <xf numFmtId="0" fontId="4" fillId="3" borderId="16" xfId="0" applyFont="1" applyFill="1" applyBorder="1" applyAlignment="1">
      <alignment horizontal="center" vertical="center" wrapText="1"/>
    </xf>
    <xf numFmtId="0" fontId="7" fillId="0" borderId="0" xfId="0" applyFont="1"/>
    <xf numFmtId="0" fontId="7" fillId="3" borderId="0" xfId="0" applyFont="1" applyFill="1"/>
    <xf numFmtId="2" fontId="7" fillId="3" borderId="0" xfId="0" applyNumberFormat="1" applyFont="1" applyFill="1" applyAlignment="1">
      <alignment horizontal="right" vertical="center"/>
    </xf>
    <xf numFmtId="2" fontId="7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7" fillId="3" borderId="13" xfId="0" applyFont="1" applyFill="1" applyBorder="1"/>
    <xf numFmtId="0" fontId="3" fillId="3" borderId="0" xfId="0" applyFont="1" applyFill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14" fontId="7" fillId="0" borderId="18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/>
    <xf numFmtId="0" fontId="4" fillId="0" borderId="1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2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Border="1" applyAlignment="1">
      <alignment horizontal="center"/>
    </xf>
    <xf numFmtId="2" fontId="3" fillId="0" borderId="22" xfId="0" applyNumberFormat="1" applyFont="1" applyBorder="1" applyAlignment="1">
      <alignment horizontal="right" vertical="center"/>
    </xf>
    <xf numFmtId="2" fontId="3" fillId="0" borderId="23" xfId="0" applyNumberFormat="1" applyFont="1" applyBorder="1" applyAlignment="1">
      <alignment horizontal="right" vertical="center"/>
    </xf>
    <xf numFmtId="0" fontId="3" fillId="0" borderId="22" xfId="0" applyFont="1" applyFill="1" applyBorder="1"/>
    <xf numFmtId="0" fontId="3" fillId="0" borderId="23" xfId="0" applyFont="1" applyFill="1" applyBorder="1"/>
    <xf numFmtId="0" fontId="3" fillId="0" borderId="2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2" fontId="9" fillId="3" borderId="26" xfId="0" applyNumberFormat="1" applyFont="1" applyFill="1" applyBorder="1" applyAlignment="1">
      <alignment horizontal="right" vertical="center"/>
    </xf>
    <xf numFmtId="2" fontId="9" fillId="3" borderId="1" xfId="0" applyNumberFormat="1" applyFont="1" applyFill="1" applyBorder="1" applyAlignment="1">
      <alignment horizontal="right" vertical="center"/>
    </xf>
    <xf numFmtId="2" fontId="3" fillId="0" borderId="27" xfId="0" applyNumberFormat="1" applyFont="1" applyBorder="1"/>
    <xf numFmtId="2" fontId="3" fillId="0" borderId="28" xfId="0" applyNumberFormat="1" applyFont="1" applyBorder="1" applyAlignment="1">
      <alignment horizontal="right" vertical="center"/>
    </xf>
    <xf numFmtId="2" fontId="3" fillId="0" borderId="20" xfId="0" applyNumberFormat="1" applyFont="1" applyBorder="1"/>
    <xf numFmtId="49" fontId="7" fillId="0" borderId="29" xfId="0" applyNumberFormat="1" applyFont="1" applyBorder="1"/>
    <xf numFmtId="49" fontId="7" fillId="0" borderId="30" xfId="0" applyNumberFormat="1" applyFont="1" applyBorder="1"/>
    <xf numFmtId="49" fontId="7" fillId="0" borderId="0" xfId="0" applyNumberFormat="1" applyFont="1" applyBorder="1" applyAlignment="1">
      <alignment vertical="top"/>
    </xf>
    <xf numFmtId="49" fontId="7" fillId="0" borderId="31" xfId="0" applyNumberFormat="1" applyFont="1" applyBorder="1" applyAlignment="1">
      <alignment vertical="top"/>
    </xf>
    <xf numFmtId="2" fontId="3" fillId="0" borderId="32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right" vertical="center"/>
    </xf>
    <xf numFmtId="0" fontId="7" fillId="3" borderId="1" xfId="0" applyFont="1" applyFill="1" applyBorder="1"/>
    <xf numFmtId="0" fontId="7" fillId="3" borderId="33" xfId="0" applyFont="1" applyFill="1" applyBorder="1"/>
    <xf numFmtId="0" fontId="7" fillId="0" borderId="9" xfId="0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vertical="top"/>
    </xf>
    <xf numFmtId="2" fontId="4" fillId="0" borderId="20" xfId="0" applyNumberFormat="1" applyFont="1" applyBorder="1" applyAlignment="1" applyProtection="1">
      <alignment horizontal="right"/>
      <protection locked="0"/>
    </xf>
    <xf numFmtId="49" fontId="4" fillId="0" borderId="35" xfId="0" applyNumberFormat="1" applyFont="1" applyBorder="1" applyAlignment="1">
      <alignment vertical="top"/>
    </xf>
    <xf numFmtId="2" fontId="4" fillId="0" borderId="36" xfId="0" applyNumberFormat="1" applyFont="1" applyBorder="1" applyAlignment="1" applyProtection="1">
      <alignment horizontal="right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2" fontId="4" fillId="0" borderId="23" xfId="0" applyNumberFormat="1" applyFont="1" applyBorder="1" applyAlignment="1" applyProtection="1">
      <alignment horizontal="right"/>
      <protection locked="0"/>
    </xf>
    <xf numFmtId="2" fontId="4" fillId="0" borderId="37" xfId="0" applyNumberFormat="1" applyFont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 applyProtection="1">
      <alignment horizontal="right"/>
      <protection locked="0"/>
    </xf>
    <xf numFmtId="2" fontId="4" fillId="0" borderId="38" xfId="0" applyNumberFormat="1" applyFont="1" applyBorder="1" applyAlignment="1" applyProtection="1">
      <alignment horizontal="right"/>
      <protection locked="0"/>
    </xf>
    <xf numFmtId="2" fontId="3" fillId="0" borderId="23" xfId="0" applyNumberFormat="1" applyFont="1" applyBorder="1"/>
    <xf numFmtId="2" fontId="3" fillId="0" borderId="33" xfId="0" applyNumberFormat="1" applyFont="1" applyBorder="1"/>
    <xf numFmtId="2" fontId="3" fillId="0" borderId="6" xfId="0" applyNumberFormat="1" applyFont="1" applyBorder="1"/>
    <xf numFmtId="2" fontId="3" fillId="0" borderId="16" xfId="0" applyNumberFormat="1" applyFont="1" applyBorder="1"/>
    <xf numFmtId="0" fontId="4" fillId="0" borderId="39" xfId="0" applyFont="1" applyBorder="1" applyAlignment="1">
      <alignment horizontal="center"/>
    </xf>
    <xf numFmtId="0" fontId="4" fillId="3" borderId="25" xfId="0" applyFont="1" applyFill="1" applyBorder="1" applyAlignment="1">
      <alignment horizontal="center" vertical="top"/>
    </xf>
    <xf numFmtId="0" fontId="4" fillId="3" borderId="40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 vertical="center" wrapText="1"/>
    </xf>
    <xf numFmtId="14" fontId="4" fillId="0" borderId="10" xfId="0" applyNumberFormat="1" applyFont="1" applyBorder="1" applyAlignment="1" applyProtection="1">
      <alignment vertical="center"/>
      <protection locked="0"/>
    </xf>
    <xf numFmtId="14" fontId="4" fillId="0" borderId="20" xfId="0" applyNumberFormat="1" applyFont="1" applyBorder="1" applyAlignment="1" applyProtection="1">
      <alignment vertical="center"/>
      <protection locked="0"/>
    </xf>
    <xf numFmtId="14" fontId="4" fillId="0" borderId="11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0" fillId="0" borderId="0" xfId="0" applyAlignment="1" applyProtection="1"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 applyProtection="1"/>
    <xf numFmtId="0" fontId="4" fillId="0" borderId="0" xfId="0" applyFont="1" applyProtection="1"/>
    <xf numFmtId="0" fontId="0" fillId="0" borderId="0" xfId="0" applyAlignment="1" applyProtection="1"/>
    <xf numFmtId="0" fontId="0" fillId="0" borderId="30" xfId="0" applyBorder="1" applyAlignment="1" applyProtection="1"/>
    <xf numFmtId="0" fontId="4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/>
    <xf numFmtId="4" fontId="4" fillId="0" borderId="47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left" wrapText="1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top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/>
    <xf numFmtId="165" fontId="12" fillId="0" borderId="0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166" fontId="6" fillId="0" borderId="0" xfId="0" applyNumberFormat="1" applyFont="1" applyFill="1" applyBorder="1" applyAlignment="1" applyProtection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" fontId="4" fillId="0" borderId="34" xfId="0" applyNumberFormat="1" applyFont="1" applyBorder="1" applyAlignment="1" applyProtection="1">
      <alignment vertical="center"/>
      <protection locked="0"/>
    </xf>
    <xf numFmtId="3" fontId="3" fillId="3" borderId="49" xfId="0" applyNumberFormat="1" applyFont="1" applyFill="1" applyBorder="1"/>
    <xf numFmtId="4" fontId="3" fillId="3" borderId="49" xfId="0" applyNumberFormat="1" applyFont="1" applyFill="1" applyBorder="1"/>
    <xf numFmtId="0" fontId="9" fillId="0" borderId="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4" fontId="4" fillId="0" borderId="46" xfId="0" applyNumberFormat="1" applyFont="1" applyBorder="1" applyAlignment="1" applyProtection="1">
      <alignment vertical="center" wrapText="1"/>
      <protection locked="0"/>
    </xf>
    <xf numFmtId="4" fontId="4" fillId="0" borderId="46" xfId="0" applyNumberFormat="1" applyFont="1" applyBorder="1" applyAlignment="1" applyProtection="1">
      <alignment vertical="center"/>
      <protection locked="0"/>
    </xf>
    <xf numFmtId="4" fontId="3" fillId="3" borderId="46" xfId="0" applyNumberFormat="1" applyFont="1" applyFill="1" applyBorder="1" applyAlignment="1" applyProtection="1">
      <alignment horizontal="right" vertical="center" wrapText="1"/>
    </xf>
    <xf numFmtId="3" fontId="3" fillId="3" borderId="27" xfId="0" applyNumberFormat="1" applyFont="1" applyFill="1" applyBorder="1" applyAlignment="1" applyProtection="1">
      <alignment vertical="center"/>
    </xf>
    <xf numFmtId="14" fontId="4" fillId="0" borderId="3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/>
    <xf numFmtId="0" fontId="3" fillId="0" borderId="30" xfId="0" applyFont="1" applyBorder="1" applyAlignment="1" applyProtection="1">
      <protection locked="0"/>
    </xf>
    <xf numFmtId="0" fontId="3" fillId="0" borderId="4" xfId="0" applyFont="1" applyBorder="1" applyAlignment="1" applyProtection="1"/>
    <xf numFmtId="0" fontId="21" fillId="0" borderId="0" xfId="0" applyFont="1" applyBorder="1" applyAlignment="1" applyProtection="1"/>
    <xf numFmtId="4" fontId="4" fillId="3" borderId="5" xfId="0" applyNumberFormat="1" applyFont="1" applyFill="1" applyBorder="1" applyAlignment="1" applyProtection="1">
      <alignment horizontal="right" vertical="center"/>
      <protection locked="0"/>
    </xf>
    <xf numFmtId="4" fontId="4" fillId="3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wrapText="1"/>
    </xf>
    <xf numFmtId="0" fontId="7" fillId="0" borderId="1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42" xfId="0" applyFont="1" applyFill="1" applyBorder="1" applyAlignment="1" applyProtection="1">
      <alignment horizontal="left" vertical="center" wrapText="1"/>
    </xf>
    <xf numFmtId="0" fontId="4" fillId="3" borderId="48" xfId="0" applyFont="1" applyFill="1" applyBorder="1" applyAlignment="1" applyProtection="1">
      <alignment horizontal="left" vertical="center" wrapText="1"/>
    </xf>
    <xf numFmtId="0" fontId="16" fillId="0" borderId="0" xfId="0" applyFont="1" applyAlignment="1">
      <alignment horizontal="justify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0" fillId="3" borderId="4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Border="1" applyAlignment="1" applyProtection="1">
      <alignment horizontal="left" wrapText="1"/>
    </xf>
    <xf numFmtId="2" fontId="4" fillId="0" borderId="34" xfId="0" applyNumberFormat="1" applyFont="1" applyBorder="1" applyAlignment="1" applyProtection="1">
      <alignment horizontal="left" vertical="top" wrapText="1"/>
      <protection locked="0"/>
    </xf>
    <xf numFmtId="2" fontId="4" fillId="0" borderId="30" xfId="0" applyNumberFormat="1" applyFont="1" applyBorder="1" applyAlignment="1" applyProtection="1">
      <alignment horizontal="left" vertical="top" wrapText="1"/>
      <protection locked="0"/>
    </xf>
    <xf numFmtId="2" fontId="4" fillId="0" borderId="23" xfId="0" applyNumberFormat="1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16" fillId="0" borderId="0" xfId="0" applyFont="1" applyBorder="1" applyAlignment="1">
      <alignment horizontal="left" vertical="center" wrapText="1"/>
    </xf>
    <xf numFmtId="0" fontId="7" fillId="0" borderId="18" xfId="0" applyFont="1" applyBorder="1" applyAlignment="1" applyProtection="1">
      <alignment horizontal="left"/>
      <protection locked="0"/>
    </xf>
    <xf numFmtId="0" fontId="4" fillId="0" borderId="21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21" xfId="0" applyNumberFormat="1" applyFont="1" applyBorder="1" applyAlignment="1" applyProtection="1">
      <alignment horizontal="right" vertical="center"/>
      <protection locked="0"/>
    </xf>
    <xf numFmtId="2" fontId="3" fillId="0" borderId="5" xfId="0" applyNumberFormat="1" applyFont="1" applyBorder="1" applyAlignment="1" applyProtection="1">
      <alignment horizontal="right" vertical="center"/>
      <protection locked="0"/>
    </xf>
    <xf numFmtId="2" fontId="4" fillId="0" borderId="21" xfId="0" applyNumberFormat="1" applyFont="1" applyBorder="1" applyAlignment="1" applyProtection="1">
      <alignment horizontal="right" vertical="center"/>
      <protection locked="0"/>
    </xf>
    <xf numFmtId="2" fontId="4" fillId="0" borderId="5" xfId="0" applyNumberFormat="1" applyFont="1" applyBorder="1" applyAlignment="1" applyProtection="1">
      <alignment horizontal="right" vertical="center"/>
      <protection locked="0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 applyProtection="1">
      <alignment horizontal="center" vertical="center"/>
      <protection locked="0"/>
    </xf>
    <xf numFmtId="2" fontId="3" fillId="3" borderId="21" xfId="0" applyNumberFormat="1" applyFont="1" applyFill="1" applyBorder="1" applyAlignment="1">
      <alignment horizontal="right" vertical="center"/>
    </xf>
    <xf numFmtId="2" fontId="3" fillId="3" borderId="5" xfId="0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21" xfId="0" applyNumberFormat="1" applyFont="1" applyBorder="1" applyAlignment="1" applyProtection="1">
      <alignment horizontal="right" vertical="center"/>
      <protection locked="0"/>
    </xf>
    <xf numFmtId="164" fontId="4" fillId="0" borderId="5" xfId="0" applyNumberFormat="1" applyFont="1" applyBorder="1" applyAlignment="1" applyProtection="1">
      <alignment horizontal="right" vertical="center"/>
      <protection locked="0"/>
    </xf>
    <xf numFmtId="164" fontId="4" fillId="0" borderId="41" xfId="0" applyNumberFormat="1" applyFont="1" applyBorder="1" applyAlignment="1" applyProtection="1">
      <alignment horizontal="right" vertical="center"/>
      <protection locked="0"/>
    </xf>
    <xf numFmtId="2" fontId="3" fillId="3" borderId="38" xfId="0" applyNumberFormat="1" applyFont="1" applyFill="1" applyBorder="1" applyAlignment="1">
      <alignment horizontal="right" vertical="center"/>
    </xf>
    <xf numFmtId="2" fontId="3" fillId="0" borderId="41" xfId="0" applyNumberFormat="1" applyFont="1" applyBorder="1" applyAlignment="1" applyProtection="1">
      <alignment horizontal="right" vertical="center"/>
      <protection locked="0"/>
    </xf>
    <xf numFmtId="2" fontId="3" fillId="0" borderId="38" xfId="0" applyNumberFormat="1" applyFont="1" applyBorder="1" applyAlignment="1" applyProtection="1">
      <alignment horizontal="right" vertical="center"/>
      <protection locked="0"/>
    </xf>
    <xf numFmtId="2" fontId="4" fillId="0" borderId="41" xfId="0" applyNumberFormat="1" applyFont="1" applyBorder="1" applyAlignment="1" applyProtection="1">
      <alignment horizontal="right" vertical="center"/>
      <protection locked="0"/>
    </xf>
    <xf numFmtId="2" fontId="4" fillId="0" borderId="38" xfId="0" applyNumberFormat="1" applyFont="1" applyBorder="1" applyAlignment="1" applyProtection="1">
      <alignment horizontal="right" vertical="center"/>
      <protection locked="0"/>
    </xf>
    <xf numFmtId="1" fontId="4" fillId="0" borderId="41" xfId="0" applyNumberFormat="1" applyFont="1" applyBorder="1" applyAlignment="1" applyProtection="1">
      <alignment horizontal="center" vertical="center"/>
      <protection locked="0"/>
    </xf>
    <xf numFmtId="1" fontId="4" fillId="0" borderId="38" xfId="0" applyNumberFormat="1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966774</xdr:colOff>
      <xdr:row>4</xdr:row>
      <xdr:rowOff>69850</xdr:rowOff>
    </xdr:from>
    <xdr:to>
      <xdr:col>5</xdr:col>
      <xdr:colOff>877888</xdr:colOff>
      <xdr:row>6</xdr:row>
      <xdr:rowOff>142875</xdr:rowOff>
    </xdr:to>
    <xdr:pic>
      <xdr:nvPicPr>
        <xdr:cNvPr id="1223" name="Obrázek 0" descr="KHK_logo_colou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8899" y="1062038"/>
          <a:ext cx="1196989" cy="50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tabSelected="1" view="pageBreakPreview" zoomScale="120" zoomScaleNormal="100" zoomScaleSheetLayoutView="120" workbookViewId="0">
      <selection activeCell="B67" sqref="B67:F67"/>
    </sheetView>
  </sheetViews>
  <sheetFormatPr defaultRowHeight="12.75" x14ac:dyDescent="0.2"/>
  <cols>
    <col min="1" max="1" width="4.5703125" style="2" customWidth="1"/>
    <col min="2" max="2" width="23.140625" style="2" customWidth="1"/>
    <col min="3" max="3" width="18.28515625" style="2" customWidth="1"/>
    <col min="4" max="4" width="18.5703125" style="2" customWidth="1"/>
    <col min="5" max="5" width="19.28515625" style="2" customWidth="1"/>
    <col min="6" max="6" width="14.7109375" style="2" customWidth="1"/>
    <col min="7" max="16384" width="9.140625" style="2"/>
  </cols>
  <sheetData>
    <row r="1" spans="1:6" ht="21.75" customHeight="1" x14ac:dyDescent="0.2">
      <c r="A1" s="153" t="s">
        <v>76</v>
      </c>
      <c r="B1" s="154"/>
      <c r="C1" s="154"/>
      <c r="D1" s="154"/>
      <c r="E1" s="154"/>
      <c r="F1" s="114" t="s">
        <v>53</v>
      </c>
    </row>
    <row r="2" spans="1:6" ht="16.5" customHeight="1" x14ac:dyDescent="0.2">
      <c r="A2" s="155" t="s">
        <v>37</v>
      </c>
      <c r="B2" s="156"/>
      <c r="C2" s="156"/>
      <c r="D2" s="156"/>
      <c r="E2" s="156"/>
      <c r="F2" s="25"/>
    </row>
    <row r="3" spans="1:6" ht="9" customHeight="1" x14ac:dyDescent="0.2">
      <c r="A3" s="106"/>
      <c r="B3" s="108"/>
      <c r="C3" s="163"/>
      <c r="D3" s="163"/>
      <c r="E3" s="163"/>
      <c r="F3" s="163"/>
    </row>
    <row r="4" spans="1:6" ht="20.25" customHeight="1" x14ac:dyDescent="0.25">
      <c r="B4" s="21" t="s">
        <v>7</v>
      </c>
      <c r="C4" s="167"/>
      <c r="D4" s="167"/>
      <c r="E4" s="167"/>
      <c r="F4" s="109"/>
    </row>
    <row r="5" spans="1:6" ht="20.25" customHeight="1" x14ac:dyDescent="0.2">
      <c r="B5" s="20" t="s">
        <v>49</v>
      </c>
      <c r="C5" s="136"/>
      <c r="D5" s="137"/>
      <c r="E5" s="138"/>
      <c r="F5" s="8"/>
    </row>
    <row r="6" spans="1:6" ht="13.5" customHeight="1" x14ac:dyDescent="0.2">
      <c r="D6" s="4"/>
    </row>
    <row r="7" spans="1:6" s="6" customFormat="1" ht="18" customHeight="1" x14ac:dyDescent="0.25">
      <c r="A7" s="16" t="s">
        <v>0</v>
      </c>
      <c r="B7" s="142" t="s">
        <v>3</v>
      </c>
      <c r="C7" s="142"/>
      <c r="D7" s="142"/>
      <c r="E7" s="142"/>
      <c r="F7" s="142"/>
    </row>
    <row r="8" spans="1:6" ht="18" customHeight="1" x14ac:dyDescent="0.2">
      <c r="B8" s="143" t="s">
        <v>62</v>
      </c>
      <c r="C8" s="143"/>
      <c r="D8" s="143"/>
      <c r="E8" s="143"/>
      <c r="F8" s="143"/>
    </row>
    <row r="9" spans="1:6" ht="58.5" customHeight="1" x14ac:dyDescent="0.2">
      <c r="A9" s="3"/>
      <c r="B9" s="164"/>
      <c r="C9" s="165"/>
      <c r="D9" s="165"/>
      <c r="E9" s="165"/>
      <c r="F9" s="166"/>
    </row>
    <row r="10" spans="1:6" ht="12" customHeight="1" x14ac:dyDescent="0.2"/>
    <row r="11" spans="1:6" s="6" customFormat="1" ht="17.25" customHeight="1" x14ac:dyDescent="0.25">
      <c r="A11" s="16" t="s">
        <v>1</v>
      </c>
      <c r="B11" s="9" t="s">
        <v>5</v>
      </c>
      <c r="C11" s="9"/>
    </row>
    <row r="12" spans="1:6" s="7" customFormat="1" ht="9" customHeight="1" x14ac:dyDescent="0.2"/>
    <row r="13" spans="1:6" s="7" customFormat="1" ht="29.25" customHeight="1" x14ac:dyDescent="0.2">
      <c r="B13" s="150" t="s">
        <v>46</v>
      </c>
      <c r="C13" s="150"/>
      <c r="D13" s="129"/>
      <c r="E13" s="101"/>
      <c r="F13" s="13"/>
    </row>
    <row r="14" spans="1:6" s="7" customFormat="1" ht="10.5" customHeight="1" x14ac:dyDescent="0.2">
      <c r="B14" s="113"/>
      <c r="C14" s="113"/>
      <c r="D14" s="128"/>
      <c r="E14" s="101"/>
      <c r="F14" s="13"/>
    </row>
    <row r="15" spans="1:6" s="7" customFormat="1" ht="12" customHeight="1" x14ac:dyDescent="0.2">
      <c r="B15" s="152" t="s">
        <v>59</v>
      </c>
      <c r="C15" s="152"/>
      <c r="D15" s="152"/>
      <c r="E15" s="152"/>
      <c r="F15" s="152"/>
    </row>
    <row r="16" spans="1:6" s="7" customFormat="1" ht="30" customHeight="1" x14ac:dyDescent="0.2">
      <c r="B16" s="162" t="s">
        <v>64</v>
      </c>
      <c r="C16" s="162"/>
      <c r="D16" s="162"/>
      <c r="E16" s="162"/>
      <c r="F16" s="162"/>
    </row>
    <row r="17" spans="1:7" ht="17.25" customHeight="1" x14ac:dyDescent="0.2">
      <c r="A17" s="4"/>
      <c r="B17" s="27"/>
      <c r="C17" s="28"/>
      <c r="D17" s="123" t="str">
        <f>+IF($D$13="ano","Kč bez DPH","Kč včetně DPH")</f>
        <v>Kč včetně DPH</v>
      </c>
      <c r="E17" s="118"/>
      <c r="F17" s="22"/>
    </row>
    <row r="18" spans="1:7" ht="16.5" customHeight="1" x14ac:dyDescent="0.2">
      <c r="A18" s="24"/>
      <c r="B18" s="158" t="s">
        <v>47</v>
      </c>
      <c r="C18" s="159"/>
      <c r="D18" s="130"/>
      <c r="E18" s="119"/>
      <c r="F18" s="23"/>
    </row>
    <row r="19" spans="1:7" ht="16.5" customHeight="1" x14ac:dyDescent="0.2">
      <c r="A19" s="24"/>
      <c r="B19" s="158" t="s">
        <v>48</v>
      </c>
      <c r="C19" s="159"/>
      <c r="D19" s="131"/>
      <c r="E19" s="120"/>
      <c r="F19" s="10"/>
    </row>
    <row r="20" spans="1:7" ht="16.5" customHeight="1" x14ac:dyDescent="0.2">
      <c r="A20" s="24"/>
      <c r="B20" s="145" t="s">
        <v>9</v>
      </c>
      <c r="C20" s="146"/>
      <c r="D20" s="132">
        <f>+C49</f>
        <v>0</v>
      </c>
      <c r="E20" s="121"/>
      <c r="F20" s="10"/>
      <c r="G20" s="4"/>
    </row>
    <row r="21" spans="1:7" ht="16.5" customHeight="1" x14ac:dyDescent="0.2">
      <c r="A21" s="24"/>
      <c r="B21" s="160" t="s">
        <v>8</v>
      </c>
      <c r="C21" s="161"/>
      <c r="D21" s="132">
        <f>IF(D49&gt;D19,D19,D49)</f>
        <v>0</v>
      </c>
      <c r="E21" s="122"/>
      <c r="F21" s="10"/>
    </row>
    <row r="22" spans="1:7" ht="16.5" customHeight="1" x14ac:dyDescent="0.2">
      <c r="A22" s="24"/>
      <c r="B22" s="147" t="s">
        <v>54</v>
      </c>
      <c r="C22" s="148"/>
      <c r="D22" s="133">
        <f>+IF(D18&gt;D20,(D19-D21),0)</f>
        <v>0</v>
      </c>
      <c r="E22" s="26"/>
      <c r="F22" s="10"/>
    </row>
    <row r="23" spans="1:7" ht="56.25" customHeight="1" x14ac:dyDescent="0.2">
      <c r="B23" s="149" t="s">
        <v>70</v>
      </c>
      <c r="C23" s="149"/>
      <c r="D23" s="149"/>
      <c r="E23" s="149"/>
      <c r="F23" s="149"/>
    </row>
    <row r="24" spans="1:7" ht="12.75" customHeight="1" x14ac:dyDescent="0.2">
      <c r="B24" s="116"/>
      <c r="C24" s="116"/>
      <c r="D24" s="116"/>
      <c r="E24" s="116"/>
      <c r="F24" s="116"/>
    </row>
    <row r="25" spans="1:7" ht="16.5" customHeight="1" x14ac:dyDescent="0.25">
      <c r="A25" s="16" t="s">
        <v>2</v>
      </c>
      <c r="B25" s="9" t="s">
        <v>71</v>
      </c>
      <c r="C25" s="9"/>
      <c r="D25" s="6"/>
      <c r="E25" s="6"/>
      <c r="F25" s="6"/>
    </row>
    <row r="26" spans="1:7" ht="27" customHeight="1" x14ac:dyDescent="0.25">
      <c r="A26" s="16"/>
      <c r="B26" s="151" t="s">
        <v>72</v>
      </c>
      <c r="C26" s="151"/>
      <c r="D26" s="151"/>
      <c r="E26" s="151"/>
      <c r="F26" s="124"/>
    </row>
    <row r="27" spans="1:7" x14ac:dyDescent="0.2">
      <c r="A27" s="29"/>
      <c r="B27" s="30" t="s">
        <v>42</v>
      </c>
      <c r="C27" s="31" t="s">
        <v>60</v>
      </c>
      <c r="D27" s="31" t="s">
        <v>61</v>
      </c>
      <c r="E27" s="93" t="s">
        <v>39</v>
      </c>
      <c r="F27" s="1"/>
    </row>
    <row r="28" spans="1:7" ht="19.5" customHeight="1" x14ac:dyDescent="0.2">
      <c r="A28" s="92"/>
      <c r="B28" s="32"/>
      <c r="C28" s="36" t="str">
        <f>+IF($D$13="ano","(Kč bez DPH)","(Kč včetně DPH)")</f>
        <v>(Kč včetně DPH)</v>
      </c>
      <c r="D28" s="36" t="s">
        <v>41</v>
      </c>
      <c r="E28" s="94" t="s">
        <v>40</v>
      </c>
      <c r="F28" s="1"/>
    </row>
    <row r="29" spans="1:7" x14ac:dyDescent="0.2">
      <c r="A29" s="18">
        <v>1</v>
      </c>
      <c r="B29" s="98"/>
      <c r="C29" s="110"/>
      <c r="D29" s="139" t="str">
        <f t="shared" ref="D29:D48" si="0">IF($D$18=0,"0,0",$D$19/$D$18*C29)</f>
        <v>0,0</v>
      </c>
      <c r="E29" s="95"/>
      <c r="F29" s="1"/>
    </row>
    <row r="30" spans="1:7" x14ac:dyDescent="0.2">
      <c r="A30" s="19">
        <v>2</v>
      </c>
      <c r="B30" s="99"/>
      <c r="C30" s="110"/>
      <c r="D30" s="139" t="str">
        <f t="shared" si="0"/>
        <v>0,0</v>
      </c>
      <c r="E30" s="96"/>
      <c r="F30" s="1"/>
    </row>
    <row r="31" spans="1:7" x14ac:dyDescent="0.2">
      <c r="A31" s="19">
        <v>3</v>
      </c>
      <c r="B31" s="99"/>
      <c r="C31" s="110"/>
      <c r="D31" s="139" t="str">
        <f t="shared" si="0"/>
        <v>0,0</v>
      </c>
      <c r="E31" s="96"/>
      <c r="F31" s="1"/>
    </row>
    <row r="32" spans="1:7" x14ac:dyDescent="0.2">
      <c r="A32" s="19">
        <v>4</v>
      </c>
      <c r="B32" s="99"/>
      <c r="C32" s="110"/>
      <c r="D32" s="139" t="str">
        <f t="shared" si="0"/>
        <v>0,0</v>
      </c>
      <c r="E32" s="96"/>
      <c r="F32" s="1"/>
    </row>
    <row r="33" spans="1:6" x14ac:dyDescent="0.2">
      <c r="A33" s="19">
        <v>5</v>
      </c>
      <c r="B33" s="99"/>
      <c r="C33" s="110"/>
      <c r="D33" s="139" t="str">
        <f t="shared" si="0"/>
        <v>0,0</v>
      </c>
      <c r="E33" s="96"/>
      <c r="F33" s="1"/>
    </row>
    <row r="34" spans="1:6" x14ac:dyDescent="0.2">
      <c r="A34" s="19">
        <v>6</v>
      </c>
      <c r="B34" s="98"/>
      <c r="C34" s="110"/>
      <c r="D34" s="139" t="str">
        <f t="shared" si="0"/>
        <v>0,0</v>
      </c>
      <c r="E34" s="96"/>
      <c r="F34" s="1"/>
    </row>
    <row r="35" spans="1:6" x14ac:dyDescent="0.2">
      <c r="A35" s="19">
        <v>7</v>
      </c>
      <c r="B35" s="99"/>
      <c r="C35" s="110"/>
      <c r="D35" s="139" t="str">
        <f t="shared" si="0"/>
        <v>0,0</v>
      </c>
      <c r="E35" s="97"/>
      <c r="F35" s="1"/>
    </row>
    <row r="36" spans="1:6" x14ac:dyDescent="0.2">
      <c r="A36" s="19">
        <v>8</v>
      </c>
      <c r="B36" s="99"/>
      <c r="C36" s="110"/>
      <c r="D36" s="139" t="str">
        <f t="shared" si="0"/>
        <v>0,0</v>
      </c>
      <c r="E36" s="96"/>
      <c r="F36" s="1"/>
    </row>
    <row r="37" spans="1:6" x14ac:dyDescent="0.2">
      <c r="A37" s="19">
        <v>9</v>
      </c>
      <c r="B37" s="99"/>
      <c r="C37" s="110"/>
      <c r="D37" s="139" t="str">
        <f t="shared" si="0"/>
        <v>0,0</v>
      </c>
      <c r="E37" s="96"/>
      <c r="F37" s="1"/>
    </row>
    <row r="38" spans="1:6" x14ac:dyDescent="0.2">
      <c r="A38" s="19">
        <v>10</v>
      </c>
      <c r="B38" s="99"/>
      <c r="C38" s="110"/>
      <c r="D38" s="139" t="str">
        <f t="shared" si="0"/>
        <v>0,0</v>
      </c>
      <c r="E38" s="96"/>
      <c r="F38" s="1"/>
    </row>
    <row r="39" spans="1:6" x14ac:dyDescent="0.2">
      <c r="A39" s="19">
        <v>11</v>
      </c>
      <c r="B39" s="99"/>
      <c r="C39" s="110"/>
      <c r="D39" s="139" t="str">
        <f t="shared" si="0"/>
        <v>0,0</v>
      </c>
      <c r="E39" s="96"/>
      <c r="F39" s="1"/>
    </row>
    <row r="40" spans="1:6" x14ac:dyDescent="0.2">
      <c r="A40" s="19">
        <v>12</v>
      </c>
      <c r="B40" s="99"/>
      <c r="C40" s="110"/>
      <c r="D40" s="139" t="str">
        <f t="shared" si="0"/>
        <v>0,0</v>
      </c>
      <c r="E40" s="96"/>
      <c r="F40" s="1"/>
    </row>
    <row r="41" spans="1:6" x14ac:dyDescent="0.2">
      <c r="A41" s="19">
        <v>13</v>
      </c>
      <c r="B41" s="99"/>
      <c r="C41" s="110"/>
      <c r="D41" s="139" t="str">
        <f t="shared" si="0"/>
        <v>0,0</v>
      </c>
      <c r="E41" s="96"/>
      <c r="F41" s="1"/>
    </row>
    <row r="42" spans="1:6" x14ac:dyDescent="0.2">
      <c r="A42" s="19">
        <v>14</v>
      </c>
      <c r="B42" s="98"/>
      <c r="C42" s="110"/>
      <c r="D42" s="139" t="str">
        <f t="shared" si="0"/>
        <v>0,0</v>
      </c>
      <c r="E42" s="96"/>
      <c r="F42" s="1"/>
    </row>
    <row r="43" spans="1:6" x14ac:dyDescent="0.2">
      <c r="A43" s="19">
        <v>15</v>
      </c>
      <c r="B43" s="99"/>
      <c r="C43" s="110"/>
      <c r="D43" s="139" t="str">
        <f t="shared" si="0"/>
        <v>0,0</v>
      </c>
      <c r="E43" s="96"/>
      <c r="F43" s="1"/>
    </row>
    <row r="44" spans="1:6" x14ac:dyDescent="0.2">
      <c r="A44" s="19">
        <v>16</v>
      </c>
      <c r="B44" s="99"/>
      <c r="C44" s="110"/>
      <c r="D44" s="139" t="str">
        <f t="shared" si="0"/>
        <v>0,0</v>
      </c>
      <c r="E44" s="96"/>
      <c r="F44" s="1"/>
    </row>
    <row r="45" spans="1:6" x14ac:dyDescent="0.2">
      <c r="A45" s="19">
        <v>17</v>
      </c>
      <c r="B45" s="99"/>
      <c r="C45" s="110"/>
      <c r="D45" s="139" t="str">
        <f t="shared" si="0"/>
        <v>0,0</v>
      </c>
      <c r="E45" s="96"/>
      <c r="F45" s="1"/>
    </row>
    <row r="46" spans="1:6" x14ac:dyDescent="0.2">
      <c r="A46" s="19">
        <v>18</v>
      </c>
      <c r="B46" s="99"/>
      <c r="C46" s="110"/>
      <c r="D46" s="139" t="str">
        <f t="shared" si="0"/>
        <v>0,0</v>
      </c>
      <c r="E46" s="96"/>
      <c r="F46" s="1"/>
    </row>
    <row r="47" spans="1:6" x14ac:dyDescent="0.2">
      <c r="A47" s="19">
        <v>19</v>
      </c>
      <c r="B47" s="99"/>
      <c r="C47" s="110"/>
      <c r="D47" s="139" t="str">
        <f t="shared" si="0"/>
        <v>0,0</v>
      </c>
      <c r="E47" s="96"/>
      <c r="F47" s="1"/>
    </row>
    <row r="48" spans="1:6" x14ac:dyDescent="0.2">
      <c r="A48" s="19">
        <v>20</v>
      </c>
      <c r="B48" s="99"/>
      <c r="C48" s="125"/>
      <c r="D48" s="140" t="str">
        <f t="shared" si="0"/>
        <v>0,0</v>
      </c>
      <c r="E48" s="96"/>
      <c r="F48" s="1"/>
    </row>
    <row r="49" spans="1:6" x14ac:dyDescent="0.2">
      <c r="A49" s="33"/>
      <c r="B49" s="100" t="s">
        <v>4</v>
      </c>
      <c r="C49" s="127">
        <f>SUM(C29:C48)</f>
        <v>0</v>
      </c>
      <c r="D49" s="126">
        <f>SUM(D29:D48)</f>
        <v>0</v>
      </c>
      <c r="E49" s="35"/>
      <c r="F49" s="15"/>
    </row>
    <row r="50" spans="1:6" ht="66.75" customHeight="1" x14ac:dyDescent="0.2">
      <c r="A50" s="168" t="s">
        <v>74</v>
      </c>
      <c r="B50" s="168"/>
      <c r="C50" s="168"/>
      <c r="D50" s="168"/>
      <c r="E50" s="168"/>
      <c r="F50" s="168"/>
    </row>
    <row r="51" spans="1:6" ht="12.75" customHeight="1" x14ac:dyDescent="0.2">
      <c r="B51" s="117"/>
      <c r="C51" s="117"/>
      <c r="D51" s="117"/>
      <c r="E51" s="117"/>
      <c r="F51" s="117"/>
    </row>
    <row r="52" spans="1:6" ht="15.75" x14ac:dyDescent="0.25">
      <c r="A52" s="16" t="s">
        <v>63</v>
      </c>
      <c r="B52" s="17" t="s">
        <v>36</v>
      </c>
      <c r="C52" s="6"/>
    </row>
    <row r="53" spans="1:6" ht="7.5" customHeight="1" x14ac:dyDescent="0.25">
      <c r="B53" s="5"/>
    </row>
    <row r="54" spans="1:6" s="7" customFormat="1" ht="12" x14ac:dyDescent="0.2">
      <c r="A54" s="12" t="s">
        <v>65</v>
      </c>
      <c r="B54" s="11" t="s">
        <v>55</v>
      </c>
    </row>
    <row r="55" spans="1:6" s="7" customFormat="1" ht="63" customHeight="1" x14ac:dyDescent="0.2">
      <c r="B55" s="144" t="s">
        <v>75</v>
      </c>
      <c r="C55" s="144"/>
      <c r="D55" s="144"/>
      <c r="E55" s="144"/>
      <c r="F55" s="144"/>
    </row>
    <row r="56" spans="1:6" s="7" customFormat="1" ht="7.5" customHeight="1" x14ac:dyDescent="0.2">
      <c r="B56" s="13"/>
    </row>
    <row r="57" spans="1:6" s="7" customFormat="1" ht="12" x14ac:dyDescent="0.2">
      <c r="A57" s="12" t="s">
        <v>66</v>
      </c>
      <c r="B57" s="11" t="s">
        <v>56</v>
      </c>
    </row>
    <row r="58" spans="1:6" s="7" customFormat="1" ht="12" customHeight="1" x14ac:dyDescent="0.2">
      <c r="B58" s="157" t="s">
        <v>57</v>
      </c>
      <c r="C58" s="157"/>
      <c r="D58" s="157"/>
      <c r="E58" s="157"/>
      <c r="F58" s="157"/>
    </row>
    <row r="59" spans="1:6" s="7" customFormat="1" ht="8.25" customHeight="1" x14ac:dyDescent="0.2">
      <c r="B59" s="111"/>
      <c r="C59" s="111"/>
      <c r="D59" s="111"/>
      <c r="E59" s="111"/>
      <c r="F59" s="111"/>
    </row>
    <row r="60" spans="1:6" s="7" customFormat="1" ht="12" x14ac:dyDescent="0.2">
      <c r="A60" s="12" t="s">
        <v>67</v>
      </c>
      <c r="B60" s="11" t="s">
        <v>44</v>
      </c>
      <c r="E60" s="14"/>
      <c r="F60" s="14"/>
    </row>
    <row r="61" spans="1:6" s="7" customFormat="1" ht="23.25" customHeight="1" x14ac:dyDescent="0.2">
      <c r="B61" s="144" t="s">
        <v>50</v>
      </c>
      <c r="C61" s="144"/>
      <c r="D61" s="144"/>
      <c r="E61" s="144"/>
      <c r="F61" s="144"/>
    </row>
    <row r="62" spans="1:6" s="7" customFormat="1" ht="8.25" customHeight="1" x14ac:dyDescent="0.2">
      <c r="B62" s="13"/>
    </row>
    <row r="63" spans="1:6" s="7" customFormat="1" ht="12" customHeight="1" x14ac:dyDescent="0.2">
      <c r="A63" s="12" t="s">
        <v>68</v>
      </c>
      <c r="B63" s="11" t="s">
        <v>43</v>
      </c>
    </row>
    <row r="64" spans="1:6" s="7" customFormat="1" ht="60.75" customHeight="1" x14ac:dyDescent="0.2">
      <c r="B64" s="144" t="s">
        <v>51</v>
      </c>
      <c r="C64" s="144"/>
      <c r="D64" s="144"/>
      <c r="E64" s="144"/>
      <c r="F64" s="144"/>
    </row>
    <row r="65" spans="1:6" s="7" customFormat="1" ht="8.25" customHeight="1" x14ac:dyDescent="0.2">
      <c r="B65" s="112"/>
      <c r="C65" s="112"/>
      <c r="D65" s="112"/>
      <c r="E65" s="112"/>
      <c r="F65" s="112"/>
    </row>
    <row r="66" spans="1:6" s="7" customFormat="1" ht="12" customHeight="1" x14ac:dyDescent="0.2">
      <c r="A66" s="12" t="s">
        <v>69</v>
      </c>
      <c r="B66" s="11" t="s">
        <v>77</v>
      </c>
    </row>
    <row r="67" spans="1:6" s="7" customFormat="1" ht="27" customHeight="1" x14ac:dyDescent="0.2">
      <c r="B67" s="144" t="s">
        <v>58</v>
      </c>
      <c r="C67" s="144"/>
      <c r="D67" s="144"/>
      <c r="E67" s="144"/>
      <c r="F67" s="144"/>
    </row>
    <row r="68" spans="1:6" s="7" customFormat="1" ht="9" customHeight="1" x14ac:dyDescent="0.2">
      <c r="B68" s="115"/>
      <c r="C68" s="115"/>
      <c r="D68" s="115"/>
      <c r="E68" s="115"/>
      <c r="F68" s="115"/>
    </row>
    <row r="75" spans="1:6" ht="8.25" customHeight="1" x14ac:dyDescent="0.2">
      <c r="A75" s="1"/>
      <c r="B75" s="1"/>
      <c r="C75" s="1"/>
      <c r="D75" s="1"/>
      <c r="F75" s="1"/>
    </row>
    <row r="76" spans="1:6" ht="17.25" customHeight="1" x14ac:dyDescent="0.2">
      <c r="A76" s="106"/>
      <c r="B76" s="102"/>
      <c r="C76" s="103" t="s">
        <v>52</v>
      </c>
      <c r="D76" s="141"/>
      <c r="E76" s="141"/>
      <c r="F76" s="105"/>
    </row>
    <row r="77" spans="1:6" ht="17.25" customHeight="1" x14ac:dyDescent="0.2">
      <c r="A77" s="106"/>
      <c r="B77" s="102"/>
      <c r="C77" s="103" t="s">
        <v>6</v>
      </c>
      <c r="D77" s="134"/>
      <c r="E77" s="135"/>
      <c r="F77" s="105"/>
    </row>
    <row r="78" spans="1:6" ht="46.5" customHeight="1" x14ac:dyDescent="0.2">
      <c r="A78" s="106"/>
      <c r="B78" s="102"/>
      <c r="C78" s="103" t="s">
        <v>73</v>
      </c>
      <c r="D78" s="107"/>
      <c r="E78" s="104"/>
      <c r="F78" s="105"/>
    </row>
  </sheetData>
  <sheetProtection algorithmName="SHA-512" hashValue="JPRhE6yAQwGHcn9FsgOOCOxLZzDnUj4wXt3HityH+Ovuio8dABA+Jd+Fcsk2Gb3eAF5h13BzxvYpsAp7wzovWA==" saltValue="FREck/XyDcmFSeti5UOKrw==" spinCount="100000" sheet="1" objects="1" scenarios="1" formatColumns="0" formatRows="0" insertRows="0"/>
  <mergeCells count="24">
    <mergeCell ref="A1:E1"/>
    <mergeCell ref="A2:E2"/>
    <mergeCell ref="B58:F58"/>
    <mergeCell ref="B19:C19"/>
    <mergeCell ref="B21:C21"/>
    <mergeCell ref="B16:F16"/>
    <mergeCell ref="B18:C18"/>
    <mergeCell ref="C3:F3"/>
    <mergeCell ref="B9:F9"/>
    <mergeCell ref="B55:F55"/>
    <mergeCell ref="C4:E4"/>
    <mergeCell ref="A50:F50"/>
    <mergeCell ref="D76:E76"/>
    <mergeCell ref="B7:F7"/>
    <mergeCell ref="B8:F8"/>
    <mergeCell ref="B61:F61"/>
    <mergeCell ref="B20:C20"/>
    <mergeCell ref="B64:F64"/>
    <mergeCell ref="B22:C22"/>
    <mergeCell ref="B23:F23"/>
    <mergeCell ref="B13:C13"/>
    <mergeCell ref="B67:F67"/>
    <mergeCell ref="B26:E26"/>
    <mergeCell ref="B15:F15"/>
  </mergeCells>
  <phoneticPr fontId="5" type="noConversion"/>
  <pageMargins left="0.59055118110236227" right="0.59055118110236227" top="0.78740157480314965" bottom="0.59055118110236227" header="0.51181102362204722" footer="0.51181102362204722"/>
  <pageSetup paperSize="9" scale="84" fitToHeight="2" orientation="portrait" r:id="rId1"/>
  <headerFooter alignWithMargins="0"/>
  <rowBreaks count="1" manualBreakCount="1">
    <brk id="50" max="5" man="1"/>
  </rowBreaks>
  <ignoredErrors>
    <ignoredError sqref="D40:D4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GridLines="0" zoomScale="120" zoomScaleNormal="120" workbookViewId="0">
      <selection activeCell="C11" sqref="C11:C12"/>
    </sheetView>
  </sheetViews>
  <sheetFormatPr defaultRowHeight="12" x14ac:dyDescent="0.2"/>
  <cols>
    <col min="1" max="1" width="3.5703125" style="37" customWidth="1"/>
    <col min="2" max="2" width="34.85546875" style="37" customWidth="1"/>
    <col min="3" max="3" width="17" style="37" customWidth="1"/>
    <col min="4" max="4" width="14.28515625" style="37" customWidth="1"/>
    <col min="5" max="5" width="10.85546875" style="37" customWidth="1"/>
    <col min="6" max="6" width="11.42578125" style="37" customWidth="1"/>
    <col min="7" max="7" width="2.7109375" style="37" customWidth="1"/>
    <col min="8" max="12" width="9.140625" style="37"/>
    <col min="13" max="13" width="9.140625" style="37" customWidth="1"/>
    <col min="14" max="16384" width="9.140625" style="37"/>
  </cols>
  <sheetData>
    <row r="1" spans="1:14" ht="20.25" customHeight="1" x14ac:dyDescent="0.2">
      <c r="B1" s="41" t="s">
        <v>38</v>
      </c>
    </row>
    <row r="2" spans="1:14" ht="14.25" customHeight="1" x14ac:dyDescent="0.2">
      <c r="B2" s="44" t="s">
        <v>34</v>
      </c>
      <c r="C2" s="46"/>
      <c r="D2" s="45" t="s">
        <v>35</v>
      </c>
      <c r="E2" s="169"/>
      <c r="F2" s="169"/>
      <c r="G2" s="169"/>
      <c r="H2" s="169"/>
    </row>
    <row r="3" spans="1:14" ht="11.25" customHeight="1" x14ac:dyDescent="0.2"/>
    <row r="4" spans="1:14" ht="102" customHeight="1" x14ac:dyDescent="0.2">
      <c r="A4" s="47"/>
      <c r="B4" s="172" t="s">
        <v>11</v>
      </c>
      <c r="C4" s="174" t="s">
        <v>32</v>
      </c>
      <c r="D4" s="172" t="s">
        <v>22</v>
      </c>
      <c r="E4" s="172" t="s">
        <v>28</v>
      </c>
      <c r="F4" s="172" t="s">
        <v>31</v>
      </c>
      <c r="G4" s="76"/>
      <c r="H4" s="184" t="s">
        <v>33</v>
      </c>
      <c r="I4" s="185"/>
      <c r="J4" s="185"/>
      <c r="K4" s="185"/>
      <c r="L4" s="185"/>
      <c r="M4" s="186"/>
    </row>
    <row r="5" spans="1:14" ht="14.25" customHeight="1" x14ac:dyDescent="0.2">
      <c r="A5" s="48" t="s">
        <v>10</v>
      </c>
      <c r="B5" s="173"/>
      <c r="C5" s="175"/>
      <c r="D5" s="173"/>
      <c r="E5" s="173"/>
      <c r="F5" s="173"/>
      <c r="G5" s="187">
        <v>2015</v>
      </c>
      <c r="H5" s="188"/>
      <c r="I5" s="84">
        <v>2016</v>
      </c>
      <c r="J5" s="84">
        <v>2017</v>
      </c>
      <c r="K5" s="84">
        <v>2018</v>
      </c>
      <c r="L5" s="84">
        <v>2019</v>
      </c>
      <c r="M5" s="81" t="s">
        <v>45</v>
      </c>
    </row>
    <row r="6" spans="1:14" ht="15" customHeight="1" x14ac:dyDescent="0.2">
      <c r="A6" s="49">
        <v>1</v>
      </c>
      <c r="B6" s="52">
        <v>2</v>
      </c>
      <c r="C6" s="55">
        <v>3</v>
      </c>
      <c r="D6" s="55">
        <v>4</v>
      </c>
      <c r="E6" s="55">
        <v>5</v>
      </c>
      <c r="F6" s="55">
        <v>6</v>
      </c>
      <c r="G6" s="189">
        <v>7</v>
      </c>
      <c r="H6" s="190"/>
      <c r="I6" s="55">
        <v>8</v>
      </c>
      <c r="J6" s="55">
        <v>9</v>
      </c>
      <c r="K6" s="55">
        <v>10</v>
      </c>
      <c r="L6" s="55">
        <v>11</v>
      </c>
      <c r="M6" s="51">
        <v>12</v>
      </c>
    </row>
    <row r="7" spans="1:14" ht="15" customHeight="1" x14ac:dyDescent="0.2">
      <c r="A7" s="49">
        <v>2</v>
      </c>
      <c r="B7" s="53" t="s">
        <v>12</v>
      </c>
      <c r="C7" s="176"/>
      <c r="D7" s="178"/>
      <c r="E7" s="180"/>
      <c r="F7" s="191"/>
      <c r="G7" s="77" t="s">
        <v>23</v>
      </c>
      <c r="H7" s="82"/>
      <c r="I7" s="85"/>
      <c r="J7" s="85"/>
      <c r="K7" s="85"/>
      <c r="L7" s="85"/>
      <c r="M7" s="78"/>
      <c r="N7" s="40"/>
    </row>
    <row r="8" spans="1:14" ht="15" customHeight="1" x14ac:dyDescent="0.2">
      <c r="A8" s="48">
        <v>3</v>
      </c>
      <c r="B8" s="54" t="s">
        <v>15</v>
      </c>
      <c r="C8" s="177"/>
      <c r="D8" s="179"/>
      <c r="E8" s="181"/>
      <c r="F8" s="192"/>
      <c r="G8" s="77" t="s">
        <v>24</v>
      </c>
      <c r="H8" s="82"/>
      <c r="I8" s="85"/>
      <c r="J8" s="85"/>
      <c r="K8" s="85"/>
      <c r="L8" s="85"/>
      <c r="M8" s="78"/>
      <c r="N8" s="40"/>
    </row>
    <row r="9" spans="1:14" ht="15" customHeight="1" x14ac:dyDescent="0.2">
      <c r="A9" s="49">
        <v>4</v>
      </c>
      <c r="B9" s="53" t="s">
        <v>13</v>
      </c>
      <c r="C9" s="176"/>
      <c r="D9" s="178"/>
      <c r="E9" s="180"/>
      <c r="F9" s="182"/>
      <c r="G9" s="77" t="s">
        <v>23</v>
      </c>
      <c r="H9" s="82"/>
      <c r="I9" s="85"/>
      <c r="J9" s="85"/>
      <c r="K9" s="85"/>
      <c r="L9" s="85"/>
      <c r="M9" s="78"/>
      <c r="N9" s="40"/>
    </row>
    <row r="10" spans="1:14" ht="15" customHeight="1" x14ac:dyDescent="0.2">
      <c r="A10" s="48">
        <v>5</v>
      </c>
      <c r="B10" s="54" t="s">
        <v>14</v>
      </c>
      <c r="C10" s="177"/>
      <c r="D10" s="179"/>
      <c r="E10" s="181"/>
      <c r="F10" s="183"/>
      <c r="G10" s="77" t="s">
        <v>24</v>
      </c>
      <c r="H10" s="82"/>
      <c r="I10" s="85"/>
      <c r="J10" s="85"/>
      <c r="K10" s="85"/>
      <c r="L10" s="85"/>
      <c r="M10" s="78"/>
      <c r="N10" s="40"/>
    </row>
    <row r="11" spans="1:14" ht="15" customHeight="1" x14ac:dyDescent="0.2">
      <c r="A11" s="49">
        <v>6</v>
      </c>
      <c r="B11" s="53" t="s">
        <v>16</v>
      </c>
      <c r="C11" s="195"/>
      <c r="D11" s="197"/>
      <c r="E11" s="199"/>
      <c r="F11" s="193"/>
      <c r="G11" s="77" t="s">
        <v>23</v>
      </c>
      <c r="H11" s="82"/>
      <c r="I11" s="85"/>
      <c r="J11" s="85"/>
      <c r="K11" s="85"/>
      <c r="L11" s="85"/>
      <c r="M11" s="78"/>
      <c r="N11" s="40"/>
    </row>
    <row r="12" spans="1:14" ht="15" customHeight="1" x14ac:dyDescent="0.2">
      <c r="A12" s="50">
        <v>7</v>
      </c>
      <c r="B12" s="54" t="s">
        <v>17</v>
      </c>
      <c r="C12" s="177"/>
      <c r="D12" s="179"/>
      <c r="E12" s="181"/>
      <c r="F12" s="192"/>
      <c r="G12" s="77" t="s">
        <v>24</v>
      </c>
      <c r="H12" s="82"/>
      <c r="I12" s="85"/>
      <c r="J12" s="85"/>
      <c r="K12" s="85"/>
      <c r="L12" s="85"/>
      <c r="M12" s="78"/>
      <c r="N12" s="40"/>
    </row>
    <row r="13" spans="1:14" ht="15" customHeight="1" x14ac:dyDescent="0.2">
      <c r="A13" s="49">
        <v>8</v>
      </c>
      <c r="B13" s="170" t="s">
        <v>18</v>
      </c>
      <c r="C13" s="176"/>
      <c r="D13" s="178"/>
      <c r="E13" s="180"/>
      <c r="F13" s="182"/>
      <c r="G13" s="77" t="s">
        <v>23</v>
      </c>
      <c r="H13" s="82"/>
      <c r="I13" s="85"/>
      <c r="J13" s="85"/>
      <c r="K13" s="85"/>
      <c r="L13" s="85"/>
      <c r="M13" s="78"/>
      <c r="N13" s="40"/>
    </row>
    <row r="14" spans="1:14" ht="15" customHeight="1" thickBot="1" x14ac:dyDescent="0.25">
      <c r="A14" s="91">
        <v>9</v>
      </c>
      <c r="B14" s="171"/>
      <c r="C14" s="196"/>
      <c r="D14" s="198"/>
      <c r="E14" s="200"/>
      <c r="F14" s="194"/>
      <c r="G14" s="79" t="s">
        <v>24</v>
      </c>
      <c r="H14" s="83"/>
      <c r="I14" s="86"/>
      <c r="J14" s="86"/>
      <c r="K14" s="86"/>
      <c r="L14" s="86"/>
      <c r="M14" s="80"/>
      <c r="N14" s="40"/>
    </row>
    <row r="15" spans="1:14" ht="15" customHeight="1" x14ac:dyDescent="0.2">
      <c r="A15" s="60">
        <v>10</v>
      </c>
      <c r="B15" s="58" t="s">
        <v>19</v>
      </c>
      <c r="C15" s="56">
        <f>+C7+C9</f>
        <v>0</v>
      </c>
      <c r="D15" s="39"/>
      <c r="E15" s="63"/>
      <c r="F15" s="72">
        <f>+F7</f>
        <v>0</v>
      </c>
      <c r="G15" s="68"/>
      <c r="H15" s="56">
        <f t="shared" ref="H15:M15" si="0">+H7+H8+H9+H10</f>
        <v>0</v>
      </c>
      <c r="I15" s="72">
        <f t="shared" si="0"/>
        <v>0</v>
      </c>
      <c r="J15" s="72">
        <f t="shared" si="0"/>
        <v>0</v>
      </c>
      <c r="K15" s="72">
        <f t="shared" si="0"/>
        <v>0</v>
      </c>
      <c r="L15" s="72">
        <f t="shared" si="0"/>
        <v>0</v>
      </c>
      <c r="M15" s="66">
        <f t="shared" si="0"/>
        <v>0</v>
      </c>
    </row>
    <row r="16" spans="1:14" ht="15" customHeight="1" x14ac:dyDescent="0.2">
      <c r="A16" s="61">
        <v>11</v>
      </c>
      <c r="B16" s="59" t="s">
        <v>20</v>
      </c>
      <c r="C16" s="57">
        <f>+C11+C13</f>
        <v>0</v>
      </c>
      <c r="D16" s="39"/>
      <c r="E16" s="64"/>
      <c r="F16" s="73">
        <f>+F11</f>
        <v>0</v>
      </c>
      <c r="G16" s="69"/>
      <c r="H16" s="87">
        <f t="shared" ref="H16:M16" si="1">+H11+H12+H13+H14</f>
        <v>0</v>
      </c>
      <c r="I16" s="89">
        <f t="shared" si="1"/>
        <v>0</v>
      </c>
      <c r="J16" s="89">
        <f t="shared" si="1"/>
        <v>0</v>
      </c>
      <c r="K16" s="89">
        <f t="shared" si="1"/>
        <v>0</v>
      </c>
      <c r="L16" s="89">
        <f t="shared" si="1"/>
        <v>0</v>
      </c>
      <c r="M16" s="67">
        <f t="shared" si="1"/>
        <v>0</v>
      </c>
    </row>
    <row r="17" spans="1:13" ht="15" customHeight="1" x14ac:dyDescent="0.2">
      <c r="A17" s="61">
        <v>12</v>
      </c>
      <c r="B17" s="59" t="s">
        <v>21</v>
      </c>
      <c r="C17" s="57">
        <f>+C15+C16</f>
        <v>0</v>
      </c>
      <c r="D17" s="39"/>
      <c r="E17" s="64"/>
      <c r="F17" s="73">
        <f>+F15+F16</f>
        <v>0</v>
      </c>
      <c r="G17" s="69"/>
      <c r="H17" s="87">
        <f t="shared" ref="H17:M17" si="2">+H15+H16</f>
        <v>0</v>
      </c>
      <c r="I17" s="89">
        <f t="shared" si="2"/>
        <v>0</v>
      </c>
      <c r="J17" s="89">
        <f t="shared" si="2"/>
        <v>0</v>
      </c>
      <c r="K17" s="89">
        <f t="shared" si="2"/>
        <v>0</v>
      </c>
      <c r="L17" s="89">
        <f t="shared" si="2"/>
        <v>0</v>
      </c>
      <c r="M17" s="67">
        <f t="shared" si="2"/>
        <v>0</v>
      </c>
    </row>
    <row r="18" spans="1:13" ht="15" customHeight="1" x14ac:dyDescent="0.2">
      <c r="A18" s="61">
        <v>13</v>
      </c>
      <c r="B18" s="43" t="s">
        <v>29</v>
      </c>
      <c r="C18" s="38"/>
      <c r="D18" s="38"/>
      <c r="E18" s="38"/>
      <c r="F18" s="74"/>
      <c r="G18" s="70" t="s">
        <v>23</v>
      </c>
      <c r="H18" s="87">
        <f t="shared" ref="H18:M19" si="3">+H7+H9+H11+H13</f>
        <v>0</v>
      </c>
      <c r="I18" s="89">
        <f t="shared" si="3"/>
        <v>0</v>
      </c>
      <c r="J18" s="89">
        <f t="shared" si="3"/>
        <v>0</v>
      </c>
      <c r="K18" s="89">
        <f t="shared" si="3"/>
        <v>0</v>
      </c>
      <c r="L18" s="89">
        <f t="shared" si="3"/>
        <v>0</v>
      </c>
      <c r="M18" s="67">
        <f t="shared" si="3"/>
        <v>0</v>
      </c>
    </row>
    <row r="19" spans="1:13" ht="15" customHeight="1" x14ac:dyDescent="0.2">
      <c r="A19" s="62">
        <v>14</v>
      </c>
      <c r="B19" s="34" t="s">
        <v>30</v>
      </c>
      <c r="C19" s="42"/>
      <c r="D19" s="42"/>
      <c r="E19" s="42"/>
      <c r="F19" s="75"/>
      <c r="G19" s="71" t="s">
        <v>24</v>
      </c>
      <c r="H19" s="88">
        <f t="shared" si="3"/>
        <v>0</v>
      </c>
      <c r="I19" s="90">
        <f t="shared" si="3"/>
        <v>0</v>
      </c>
      <c r="J19" s="90">
        <f t="shared" si="3"/>
        <v>0</v>
      </c>
      <c r="K19" s="90">
        <f t="shared" si="3"/>
        <v>0</v>
      </c>
      <c r="L19" s="90">
        <f t="shared" si="3"/>
        <v>0</v>
      </c>
      <c r="M19" s="65">
        <f t="shared" si="3"/>
        <v>0</v>
      </c>
    </row>
    <row r="22" spans="1:13" ht="42" customHeight="1" x14ac:dyDescent="0.2">
      <c r="B22" s="162" t="s">
        <v>27</v>
      </c>
      <c r="C22" s="162"/>
      <c r="D22" s="162"/>
      <c r="E22" s="162"/>
      <c r="F22" s="162"/>
      <c r="G22" s="162"/>
      <c r="H22" s="162"/>
      <c r="I22" s="162"/>
      <c r="J22" s="162"/>
    </row>
    <row r="23" spans="1:13" ht="28.5" customHeight="1" x14ac:dyDescent="0.2">
      <c r="B23" s="162" t="s">
        <v>26</v>
      </c>
      <c r="C23" s="162"/>
      <c r="D23" s="162"/>
      <c r="E23" s="162"/>
      <c r="F23" s="162"/>
      <c r="G23" s="162"/>
      <c r="H23" s="162"/>
      <c r="I23" s="162"/>
      <c r="J23" s="162"/>
    </row>
    <row r="24" spans="1:13" ht="28.5" customHeight="1" x14ac:dyDescent="0.2">
      <c r="B24" s="162" t="s">
        <v>25</v>
      </c>
      <c r="C24" s="162"/>
      <c r="D24" s="162"/>
      <c r="E24" s="162"/>
      <c r="F24" s="162"/>
      <c r="G24" s="162"/>
      <c r="H24" s="162"/>
      <c r="I24" s="162"/>
      <c r="J24" s="162"/>
    </row>
  </sheetData>
  <sheetProtection password="C75C" sheet="1"/>
  <mergeCells count="29">
    <mergeCell ref="B24:J24"/>
    <mergeCell ref="C7:C8"/>
    <mergeCell ref="D7:D8"/>
    <mergeCell ref="E7:E8"/>
    <mergeCell ref="F7:F8"/>
    <mergeCell ref="F11:F12"/>
    <mergeCell ref="F13:F14"/>
    <mergeCell ref="C11:C12"/>
    <mergeCell ref="C13:C14"/>
    <mergeCell ref="D11:D12"/>
    <mergeCell ref="B22:J22"/>
    <mergeCell ref="B23:J23"/>
    <mergeCell ref="D13:D14"/>
    <mergeCell ref="E11:E12"/>
    <mergeCell ref="E13:E14"/>
    <mergeCell ref="E2:H2"/>
    <mergeCell ref="B13:B14"/>
    <mergeCell ref="B4:B5"/>
    <mergeCell ref="C4:C5"/>
    <mergeCell ref="D4:D5"/>
    <mergeCell ref="E4:E5"/>
    <mergeCell ref="F4:F5"/>
    <mergeCell ref="C9:C10"/>
    <mergeCell ref="D9:D10"/>
    <mergeCell ref="E9:E10"/>
    <mergeCell ref="F9:F10"/>
    <mergeCell ref="H4:M4"/>
    <mergeCell ref="G5:H5"/>
    <mergeCell ref="G6:H6"/>
  </mergeCells>
  <pageMargins left="0.51181102362204722" right="0.51181102362204722" top="0.78740157480314965" bottom="0.59055118110236227" header="0.31496062992125984" footer="0.31496062992125984"/>
  <pageSetup paperSize="9" scale="9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Zaverecna zprava</vt:lpstr>
      <vt:lpstr>Plan obnovy</vt:lpstr>
      <vt:lpstr>'Zaverecna zprava'!Oblast_tisku</vt:lpstr>
    </vt:vector>
  </TitlesOfParts>
  <Company>Královéhradecký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724</dc:creator>
  <cp:lastModifiedBy>Slavík Ondřej Ing.</cp:lastModifiedBy>
  <cp:lastPrinted>2016-09-15T07:51:27Z</cp:lastPrinted>
  <dcterms:created xsi:type="dcterms:W3CDTF">2007-11-12T11:02:08Z</dcterms:created>
  <dcterms:modified xsi:type="dcterms:W3CDTF">2017-07-13T08:34:55Z</dcterms:modified>
</cp:coreProperties>
</file>