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sumář" sheetId="1" r:id="rId1"/>
    <sheet name="10 - doprava" sheetId="2" r:id="rId2"/>
    <sheet name="12 - správa" sheetId="11" r:id="rId3"/>
    <sheet name="14 - školství" sheetId="12" r:id="rId4"/>
    <sheet name="15 - zdravotnictví" sheetId="7" r:id="rId5"/>
    <sheet name="16- kultura" sheetId="8" r:id="rId6"/>
    <sheet name="18 - zastupitelstvo" sheetId="9" r:id="rId7"/>
    <sheet name="19- kÚ" sheetId="4" r:id="rId8"/>
    <sheet name="28- sociálka" sheetId="6" r:id="rId9"/>
  </sheets>
  <definedNames>
    <definedName name="_xlnm.Print_Area" localSheetId="3">'14 - školství'!$A$1:$K$51</definedName>
    <definedName name="_xlnm.Print_Area" localSheetId="4">'15 - zdravotnictví'!$A$1:$K$48</definedName>
    <definedName name="_xlnm.Print_Area" localSheetId="0">sumář!$A$1:$I$19</definedName>
  </definedNames>
  <calcPr calcId="125725"/>
</workbook>
</file>

<file path=xl/calcChain.xml><?xml version="1.0" encoding="utf-8"?>
<calcChain xmlns="http://schemas.openxmlformats.org/spreadsheetml/2006/main">
  <c r="F46" i="7"/>
  <c r="F44"/>
  <c r="F47"/>
  <c r="F45"/>
  <c r="F41"/>
  <c r="G6" i="4"/>
  <c r="G6" i="8"/>
  <c r="G6" i="2"/>
  <c r="G6" i="11"/>
  <c r="H18" i="1"/>
  <c r="F51" i="12"/>
  <c r="G6"/>
  <c r="G38" i="7"/>
  <c r="G6" i="6"/>
  <c r="F25" i="11"/>
  <c r="G15" i="4"/>
  <c r="F38" i="8"/>
  <c r="G31"/>
  <c r="H26"/>
  <c r="G26"/>
  <c r="G41" i="12"/>
  <c r="G44"/>
  <c r="G43"/>
  <c r="H36"/>
  <c r="G36"/>
  <c r="J22"/>
  <c r="J15"/>
  <c r="J13"/>
  <c r="F48" i="7" l="1"/>
  <c r="G45" i="12"/>
  <c r="G27" i="8"/>
  <c r="G37" i="12"/>
  <c r="H33" i="7" l="1"/>
  <c r="G33"/>
  <c r="G21" i="11" l="1"/>
  <c r="J16"/>
  <c r="I16"/>
  <c r="H16"/>
  <c r="G16"/>
  <c r="G43" i="2"/>
  <c r="F27"/>
  <c r="G21"/>
  <c r="J16"/>
  <c r="I16"/>
  <c r="G16"/>
  <c r="G17" s="1"/>
  <c r="I18" i="1"/>
  <c r="G18"/>
  <c r="F18"/>
  <c r="F15" i="6"/>
  <c r="G19" i="1" l="1"/>
  <c r="G17" i="11"/>
  <c r="F25" i="9"/>
  <c r="J33" i="7"/>
  <c r="F33"/>
  <c r="G20" i="9"/>
  <c r="J15"/>
  <c r="I15"/>
  <c r="G15"/>
  <c r="G16" s="1"/>
  <c r="G25" i="6"/>
  <c r="G20"/>
  <c r="G15"/>
  <c r="G16" s="1"/>
  <c r="F25" i="4"/>
  <c r="G20"/>
  <c r="J15"/>
  <c r="I15"/>
  <c r="G16"/>
  <c r="G34" i="7" l="1"/>
  <c r="E18" i="1"/>
  <c r="D18"/>
  <c r="C18"/>
</calcChain>
</file>

<file path=xl/sharedStrings.xml><?xml version="1.0" encoding="utf-8"?>
<sst xmlns="http://schemas.openxmlformats.org/spreadsheetml/2006/main" count="416" uniqueCount="204">
  <si>
    <t>Kapitola 50 - Fond rozvoje a reprodukce Královéhradeckého kraje</t>
  </si>
  <si>
    <t>(v tis. Kč)</t>
  </si>
  <si>
    <t>odvětví</t>
  </si>
  <si>
    <t>schválený rozpočet na rok 2011</t>
  </si>
  <si>
    <t>schválený rozpočet na rok 2012</t>
  </si>
  <si>
    <t>doprava</t>
  </si>
  <si>
    <t>správa majetku kraje</t>
  </si>
  <si>
    <t>školství</t>
  </si>
  <si>
    <t>zdravotnictví</t>
  </si>
  <si>
    <t>kultura</t>
  </si>
  <si>
    <t>zastupitelstvo kraje</t>
  </si>
  <si>
    <t xml:space="preserve">činnost krajského úřadu </t>
  </si>
  <si>
    <t>sociální věci</t>
  </si>
  <si>
    <t>celkem FRR</t>
  </si>
  <si>
    <t>nerozděleno</t>
  </si>
  <si>
    <t xml:space="preserve">odvětví: </t>
  </si>
  <si>
    <t>školství ( 14 )</t>
  </si>
  <si>
    <t>v tis. Kč</t>
  </si>
  <si>
    <t>č. org.</t>
  </si>
  <si>
    <t>§</t>
  </si>
  <si>
    <t>položka</t>
  </si>
  <si>
    <t>č. akce</t>
  </si>
  <si>
    <t>název organizace a akce</t>
  </si>
  <si>
    <t>rozpočtové náklady celkem</t>
  </si>
  <si>
    <t>poznámka</t>
  </si>
  <si>
    <t>Vyšší odborná škola zdravotnická a Střední zdravotnická škola, Hradec Králové, Komenského 234</t>
  </si>
  <si>
    <t>SM/12/312</t>
  </si>
  <si>
    <t>Výměna a oprava oken</t>
  </si>
  <si>
    <t>Vyšší odborná škola a Střední průmyslová škola, Rychnov nad Kněžnou, U Stadionu 1166</t>
  </si>
  <si>
    <t>Reko střechy - objekt č. 5 U Stadionu</t>
  </si>
  <si>
    <t>Lepařovo gymnázium, Jičín, Jiráskova 30</t>
  </si>
  <si>
    <t>SM/11/344</t>
  </si>
  <si>
    <t xml:space="preserve">Reko šatních prostor </t>
  </si>
  <si>
    <t>Vyšší odborná škola zdravotnická a  Střední zdravotnická škola, Trutnov, Procházkova 303</t>
  </si>
  <si>
    <t>Vyšší odborná škola stavební a Střední průmyslová škola stavební arch. Jana Letzela, Náchod, Pražská 931</t>
  </si>
  <si>
    <t>rezerva</t>
  </si>
  <si>
    <t xml:space="preserve">CELKEM </t>
  </si>
  <si>
    <t>IV</t>
  </si>
  <si>
    <t>NIV</t>
  </si>
  <si>
    <t>CELKEM</t>
  </si>
  <si>
    <t>Rekapitulace:</t>
  </si>
  <si>
    <t>kapitálové výdaje - pořízení dlouhodobého hmotného majetku</t>
  </si>
  <si>
    <t>kapitálové výdaje - investiční transfery PO</t>
  </si>
  <si>
    <t>běžné výdaje - neinvestiční příspěvky PO</t>
  </si>
  <si>
    <t>ostatní kapitálové výdaje - rezervy kapitálových výdajů</t>
  </si>
  <si>
    <t>celkem</t>
  </si>
  <si>
    <t>Královéhradecký kraj</t>
  </si>
  <si>
    <t>Rekapitulace FRR:</t>
  </si>
  <si>
    <t>činnost krajského úřadu ( 19 )</t>
  </si>
  <si>
    <t>stavební práce</t>
  </si>
  <si>
    <t xml:space="preserve">rezerva </t>
  </si>
  <si>
    <t>kapitálové výdaje - pořízení dlouhodobého hmotného majetku (budovy, haly a stavby)</t>
  </si>
  <si>
    <t>HW nad 40 tis.Kč</t>
  </si>
  <si>
    <t>dopravy ( 10 )</t>
  </si>
  <si>
    <t>Neuznatelné náklady akcí EU</t>
  </si>
  <si>
    <t>III/319 3 Vamberk - opěrná zeď</t>
  </si>
  <si>
    <t>sociální věci (28)</t>
  </si>
  <si>
    <t>č.
org.</t>
  </si>
  <si>
    <t>Rozděleno celkem</t>
  </si>
  <si>
    <t>zdravotnictví ( 15 )</t>
  </si>
  <si>
    <t>Zdravotnická záchranná služba KHK</t>
  </si>
  <si>
    <t>kapitálové výdaje - pořízení dlouhodobého hmotného  majetku - pozemky</t>
  </si>
  <si>
    <t>kultura (16)</t>
  </si>
  <si>
    <t>Galerie výtvarného umění v Náchodě</t>
  </si>
  <si>
    <t>zastupitelstvo kraje (18)</t>
  </si>
  <si>
    <t>dopravní prostředky</t>
  </si>
  <si>
    <t>opravy a údržba</t>
  </si>
  <si>
    <t>Výstavba a rekonstrukce Domova Dolní zámek na zvláštní režim</t>
  </si>
  <si>
    <t>Domov Dolní zámek Teplice nad Metují</t>
  </si>
  <si>
    <t>SV/10/603</t>
  </si>
  <si>
    <t xml:space="preserve">Další požadavky </t>
  </si>
  <si>
    <t>na rok 2014</t>
  </si>
  <si>
    <t>schválený rozpočet na rok 2013</t>
  </si>
  <si>
    <t>FRR 2014</t>
  </si>
  <si>
    <t xml:space="preserve">NUTNÉ rozpracované jmenovité akce </t>
  </si>
  <si>
    <t>finanční limit  ke schválení na nově zařazené akce</t>
  </si>
  <si>
    <t xml:space="preserve">Fond rozvoje a reprodukce ( FRR kap. 50 ) Královéhradeckého kraje v roce 2014  </t>
  </si>
  <si>
    <t>limit 2014</t>
  </si>
  <si>
    <t>I.čerpání FRR 2014</t>
  </si>
  <si>
    <t xml:space="preserve">investováno do roku 2013 </t>
  </si>
  <si>
    <t>investiční a neinvestiční prostředky po roce 2014</t>
  </si>
  <si>
    <t>investováno do roku 2013</t>
  </si>
  <si>
    <t xml:space="preserve">investiční prostředky požadované pro r. 2014 FRR IV </t>
  </si>
  <si>
    <t>neinvestiční prostředky požadované pro r. 2014 FRR NIV</t>
  </si>
  <si>
    <t>Limit  2014</t>
  </si>
  <si>
    <t>I. čerpání FRR 2014</t>
  </si>
  <si>
    <t xml:space="preserve">nerozděleno na odvětví - rezerva            </t>
  </si>
  <si>
    <t>akce rozpracované z roku 2013 dofinancování v roce 2014</t>
  </si>
  <si>
    <t>Příprava staveb + příprava staveb EU pro Správu silnic PO</t>
  </si>
  <si>
    <t xml:space="preserve">Příprava staveb KHK </t>
  </si>
  <si>
    <t xml:space="preserve">Protihluková opatření na silniční síti </t>
  </si>
  <si>
    <t>III/2961 Janské Lázně Průtah, 2. úsek</t>
  </si>
  <si>
    <t>III/3104 Sedloňov - opěrná zeď</t>
  </si>
  <si>
    <t>III/2997 Josefov - Rasošky</t>
  </si>
  <si>
    <t>III/03525 Kamenice</t>
  </si>
  <si>
    <t>III/28411 Karlov - opěrná zeď</t>
  </si>
  <si>
    <t>30815-1 Opočno - most</t>
  </si>
  <si>
    <t>3016-1 Rekonstrukce mostu Lhota u Trutnova</t>
  </si>
  <si>
    <t>III/3049 Zlič - odvodnění u č.p. 7</t>
  </si>
  <si>
    <t>III/32426 Nechanice, ul. Hradecká (protihlukové opatření)</t>
  </si>
  <si>
    <t>III/32346 Dub - Stračov</t>
  </si>
  <si>
    <t>správa majetku kraje ( 12 )</t>
  </si>
  <si>
    <t>Modernizace topného systému, nová budova, Pospíšilova 365, Hradec Králové</t>
  </si>
  <si>
    <t>provádí se po etapach od roku 2012, dokončení, SOD</t>
  </si>
  <si>
    <t>Vyšší odborná škola a Střední průmyslová škola, Jičín, Pod Koželuhy 100</t>
  </si>
  <si>
    <t>SM/13/318</t>
  </si>
  <si>
    <t>Víceúčelové sportoviště</t>
  </si>
  <si>
    <t>Dětský domov a školní jídelna, Sedloňov 153</t>
  </si>
  <si>
    <t>SOD z roku 2013 - dokončení</t>
  </si>
  <si>
    <t>SM/12/341</t>
  </si>
  <si>
    <t xml:space="preserve">Oprava a výměna oken </t>
  </si>
  <si>
    <t>SM/13/307</t>
  </si>
  <si>
    <t xml:space="preserve"> v roce 2013 se zpracovává PD,dlouhodobé problémy se zatékáním, nelze již odstranit běžnými opravami</t>
  </si>
  <si>
    <t>SM/13/308</t>
  </si>
  <si>
    <t>Střední škola prop. tvorby a polygr., Velké Poříčí, Náchodská 285</t>
  </si>
  <si>
    <t>zpracovaná PD v roce 2013 - havarijní stav</t>
  </si>
  <si>
    <t>SM/12/319</t>
  </si>
  <si>
    <t>Reko vodovodní a kanalizační sítě DM</t>
  </si>
  <si>
    <t>centrální jídelna pro školy ve městě, zařízení na hranici životnosti (I. pánve,kotel, sporák, II. mycí stroj, konvektomat)</t>
  </si>
  <si>
    <t>Varné centrum</t>
  </si>
  <si>
    <t>neinvestiční transfery pro rok 2014      NIV</t>
  </si>
  <si>
    <t xml:space="preserve">investiční transfery pro rok 2014     IV </t>
  </si>
  <si>
    <t>investiční a neinvestiční transfery po roce 2014</t>
  </si>
  <si>
    <t>Sanitní vozidla</t>
  </si>
  <si>
    <t>ZK/5/251/2013</t>
  </si>
  <si>
    <t>Oblastní nemocnice Trutnov a.s.</t>
  </si>
  <si>
    <t>PD výstavby konsolidovaných laboratoří</t>
  </si>
  <si>
    <t>Městská nemocnice  a.s.Dvůr Králové n.L.</t>
  </si>
  <si>
    <t>Kompresorová stanice s vyvíječem kyslíku</t>
  </si>
  <si>
    <t>Stávající systém nevyhovuje ČSN</t>
  </si>
  <si>
    <t>Oblastní nemocnice Náchod a.s.</t>
  </si>
  <si>
    <t>Oblastní nemocnice Jičín a.s.</t>
  </si>
  <si>
    <t>Oblastní nemocnice Rychnov n.K. a.s.</t>
  </si>
  <si>
    <t>Stavební úpravy v pavilonu DIGP- odvětrání soc.zař.</t>
  </si>
  <si>
    <t>zhotovení izolačního boxu JIP,úpravy endoskopie
zhotovení a instalace protipožárních dveří</t>
  </si>
  <si>
    <t>Krizová připravenost - spoluúčast</t>
  </si>
  <si>
    <t>Gymnázium, střední odborná škola, střední odborné učiliště a vyšší odborná škola, Hořice, Husova 1414</t>
  </si>
  <si>
    <t>Výměna lan u 4 ks  lůžkových výtahů, pavilon DIGP</t>
  </si>
  <si>
    <t>Regionální muzeum a galerie v Jičíně</t>
  </si>
  <si>
    <t>Výměna plynového kotle v prostorách depozitářů v Robousích</t>
  </si>
  <si>
    <t>Regionální muzeum v Náchodě</t>
  </si>
  <si>
    <t>Oprava rozvodů vody, odvětrání kanalizace, položení dlažby v č. 18 Náchod - muzejní expozice RMN</t>
  </si>
  <si>
    <t>Muzeum východních Čech v Hradci Králové</t>
  </si>
  <si>
    <t>Gayerova kasárna - projektová dokumentace</t>
  </si>
  <si>
    <t>Modernizace počítačové sítě</t>
  </si>
  <si>
    <t>Studijní a vědecká knihovna v Hradci Králové</t>
  </si>
  <si>
    <t>Hvězdárna v Úpici</t>
  </si>
  <si>
    <t>Oprava části fasády</t>
  </si>
  <si>
    <t>běžné výdaje - neinvestiční transfery PO</t>
  </si>
  <si>
    <t>Úprava pochozích ploch na travnatou plochu s chodníky, úprava části vstupu, odvodnění</t>
  </si>
  <si>
    <t xml:space="preserve">investiční prostředky požadované pro r. 2014  IV </t>
  </si>
  <si>
    <t>neinvestiční prostředky požadované pro r. 2014  NIV</t>
  </si>
  <si>
    <t>HW nad 40 tis Kč</t>
  </si>
  <si>
    <t>příslib dle usnesení ZK/4/192/2013</t>
  </si>
  <si>
    <t>rezerva - příprava na financování havarijního stavu přístrojů</t>
  </si>
  <si>
    <t>MK/14/901</t>
  </si>
  <si>
    <t>MK/14/902</t>
  </si>
  <si>
    <t>MK/14/903</t>
  </si>
  <si>
    <t>Obchodní akademie T.G.M. Kostelec n.Orl., Komenského 522</t>
  </si>
  <si>
    <t>Stavební úpravy tělocvičny Jungmanova</t>
  </si>
  <si>
    <t>SM/13/336</t>
  </si>
  <si>
    <t>SM/13/338</t>
  </si>
  <si>
    <t>Modernizace výměníkové stanice (přechod na topnou vodu) Horní nemocnice Náchod</t>
  </si>
  <si>
    <t>v roce 2013 PD</t>
  </si>
  <si>
    <t>Rekonstrukce výtahu, nová budova, Pospíšilova 365,           Hradec Králové</t>
  </si>
  <si>
    <t>Stavební úpravy objektu Šalounova ul.</t>
  </si>
  <si>
    <t>SM/12/326</t>
  </si>
  <si>
    <t>Výměna a oprava oken Komenského č.p. 45</t>
  </si>
  <si>
    <t>provádí se po etapach, SOD od roku 2012 - dokončení</t>
  </si>
  <si>
    <t>Stavební úpravy ul. Školní 101</t>
  </si>
  <si>
    <t>v roce 2013 výběrové řízení, podepsaná smlouva, akce zahájena</t>
  </si>
  <si>
    <t xml:space="preserve">zřízení odborných učeben pro výuku Gymnázia, 2013 zpracovává se PD </t>
  </si>
  <si>
    <t>výměna el. rozvodů, oprava oken, odpady,sanace suterénu, malování</t>
  </si>
  <si>
    <t xml:space="preserve">oddělení tělocvičny - přípojky elektro, plyn, voda , odpady, soc. zařízení,  zahájeno  v roce 2013 </t>
  </si>
  <si>
    <t>původní,špaletová z r. 1924, rámy napadené hnilobou, rozeschlé, netěsní, realizace po etapách do r. 2015, SOD</t>
  </si>
  <si>
    <t>Střední průmyslová škola, Trutnov, Školní 101</t>
  </si>
  <si>
    <t>Opravy objektu  Riegrova ul.</t>
  </si>
  <si>
    <t>Doplnění pracoviště multidisciplinární JIP nem. Broumov</t>
  </si>
  <si>
    <t>Oprava zadních vstupů do hl. objektu nem. Broumov, včetně el. instalace a rozvodu vody</t>
  </si>
  <si>
    <t>Rekonstrukce přípravny radiofarmak na OMM nem. Jičín</t>
  </si>
  <si>
    <t>Rekonstrukce rozvodu vzduchu pro OS včetně příslušenství</t>
  </si>
  <si>
    <t>Vodní chlazení náhradního zdroje 1.-2. el. energie, změna média</t>
  </si>
  <si>
    <t>Odstranění závad v rozvodu medicinálních plynů</t>
  </si>
  <si>
    <t>kapitálové výdaje - investiční transfery a. s.</t>
  </si>
  <si>
    <t>Rekonstrukce chirurgického a ortopedického lůžkového oddělení</t>
  </si>
  <si>
    <t>akce rozpracované z roku 2013, dofinancování v roce 2014</t>
  </si>
  <si>
    <t>SM/14/301</t>
  </si>
  <si>
    <t>SM/14/302</t>
  </si>
  <si>
    <t>SM/14/303</t>
  </si>
  <si>
    <t>ZD/13/458</t>
  </si>
  <si>
    <t>ZD/13/422</t>
  </si>
  <si>
    <t>spec. postele</t>
  </si>
  <si>
    <t>Příloha č. 5/1</t>
  </si>
  <si>
    <t>číslo odvětví
ÚZ</t>
  </si>
  <si>
    <t>Příloha č. 5/2</t>
  </si>
  <si>
    <t>Příloha č. 5/3</t>
  </si>
  <si>
    <t>Příloha č. 5/4</t>
  </si>
  <si>
    <t>vydané stavební povolení, I. etapa v r. 2010, zadní část -2014, přední část (okna, zatepl. fasáda, podlahy) - 2015</t>
  </si>
  <si>
    <t>Příloha 5/5</t>
  </si>
  <si>
    <t>Příloha č. 5/6</t>
  </si>
  <si>
    <t>Příloha č. 5/7</t>
  </si>
  <si>
    <t>Příloha č. 5/8</t>
  </si>
  <si>
    <t>Příloha č. 5/9</t>
  </si>
  <si>
    <t>schválený finanční limit  FRR pro rok 2014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</si>
</sst>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00"/>
    <numFmt numFmtId="166" formatCode="0.0"/>
  </numFmts>
  <fonts count="3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u/>
      <sz val="14"/>
      <color indexed="57"/>
      <name val="Arial"/>
      <family val="2"/>
      <charset val="238"/>
    </font>
    <font>
      <sz val="14"/>
      <color indexed="57"/>
      <name val="Arial"/>
      <family val="2"/>
      <charset val="238"/>
    </font>
    <font>
      <b/>
      <sz val="14"/>
      <color indexed="57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rgb="FFFF0000"/>
      <name val="Arial"/>
      <family val="2"/>
      <charset val="238"/>
    </font>
    <font>
      <b/>
      <u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u/>
      <sz val="12"/>
      <color indexed="57"/>
      <name val="Arial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Times New Roman"/>
      <family val="1"/>
      <charset val="238"/>
    </font>
    <font>
      <sz val="12"/>
      <color rgb="FFFF0000"/>
      <name val="Arial"/>
      <family val="2"/>
      <charset val="238"/>
    </font>
    <font>
      <sz val="14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</cellStyleXfs>
  <cellXfs count="811">
    <xf numFmtId="0" fontId="0" fillId="0" borderId="0" xfId="0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0" fontId="3" fillId="0" borderId="0" xfId="1" applyFont="1" applyFill="1" applyAlignment="1">
      <alignment horizontal="center"/>
    </xf>
    <xf numFmtId="0" fontId="3" fillId="0" borderId="0" xfId="1" applyFont="1"/>
    <xf numFmtId="0" fontId="1" fillId="0" borderId="0" xfId="1"/>
    <xf numFmtId="0" fontId="6" fillId="4" borderId="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1" fillId="0" borderId="0" xfId="1" applyBorder="1"/>
    <xf numFmtId="0" fontId="7" fillId="0" borderId="6" xfId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vertical="center"/>
    </xf>
    <xf numFmtId="0" fontId="7" fillId="0" borderId="10" xfId="1" applyFont="1" applyFill="1" applyBorder="1" applyAlignment="1">
      <alignment horizontal="center" vertical="center" wrapText="1"/>
    </xf>
    <xf numFmtId="0" fontId="6" fillId="4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/>
    <xf numFmtId="4" fontId="8" fillId="0" borderId="0" xfId="1" applyNumberFormat="1" applyFont="1"/>
    <xf numFmtId="0" fontId="3" fillId="0" borderId="0" xfId="1" applyFont="1" applyFill="1" applyBorder="1" applyAlignment="1">
      <alignment horizontal="center"/>
    </xf>
    <xf numFmtId="0" fontId="8" fillId="0" borderId="0" xfId="1" applyFont="1" applyFill="1" applyBorder="1"/>
    <xf numFmtId="4" fontId="8" fillId="0" borderId="0" xfId="1" applyNumberFormat="1" applyFont="1" applyFill="1" applyBorder="1"/>
    <xf numFmtId="0" fontId="9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/>
    <xf numFmtId="0" fontId="11" fillId="0" borderId="0" xfId="2" applyFont="1"/>
    <xf numFmtId="0" fontId="3" fillId="0" borderId="0" xfId="2" applyFont="1"/>
    <xf numFmtId="0" fontId="8" fillId="0" borderId="0" xfId="2"/>
    <xf numFmtId="0" fontId="8" fillId="0" borderId="0" xfId="2" applyBorder="1"/>
    <xf numFmtId="0" fontId="6" fillId="0" borderId="22" xfId="2" applyFont="1" applyBorder="1" applyAlignment="1"/>
    <xf numFmtId="4" fontId="6" fillId="0" borderId="23" xfId="2" applyNumberFormat="1" applyFont="1" applyBorder="1" applyAlignment="1"/>
    <xf numFmtId="0" fontId="6" fillId="0" borderId="0" xfId="2" applyFont="1" applyBorder="1" applyAlignment="1"/>
    <xf numFmtId="0" fontId="5" fillId="0" borderId="0" xfId="2" applyFont="1" applyBorder="1" applyAlignment="1"/>
    <xf numFmtId="0" fontId="8" fillId="0" borderId="0" xfId="2" applyFont="1" applyBorder="1" applyAlignment="1"/>
    <xf numFmtId="0" fontId="8" fillId="0" borderId="0" xfId="2" applyFont="1"/>
    <xf numFmtId="0" fontId="7" fillId="0" borderId="17" xfId="2" applyFont="1" applyBorder="1" applyAlignment="1"/>
    <xf numFmtId="4" fontId="7" fillId="0" borderId="24" xfId="2" applyNumberFormat="1" applyFont="1" applyFill="1" applyBorder="1" applyAlignment="1"/>
    <xf numFmtId="0" fontId="7" fillId="0" borderId="0" xfId="2" applyFont="1" applyBorder="1" applyAlignment="1"/>
    <xf numFmtId="0" fontId="12" fillId="0" borderId="0" xfId="2" applyFont="1"/>
    <xf numFmtId="0" fontId="5" fillId="0" borderId="0" xfId="2" applyFont="1"/>
    <xf numFmtId="0" fontId="5" fillId="0" borderId="0" xfId="2" applyFont="1" applyBorder="1"/>
    <xf numFmtId="0" fontId="13" fillId="0" borderId="0" xfId="2" applyFont="1" applyFill="1" applyBorder="1"/>
    <xf numFmtId="0" fontId="14" fillId="0" borderId="0" xfId="2" applyFont="1"/>
    <xf numFmtId="0" fontId="5" fillId="0" borderId="0" xfId="2" applyFont="1" applyFill="1" applyBorder="1"/>
    <xf numFmtId="0" fontId="8" fillId="0" borderId="0" xfId="2" applyAlignment="1">
      <alignment horizontal="right"/>
    </xf>
    <xf numFmtId="0" fontId="6" fillId="0" borderId="27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3" fontId="15" fillId="0" borderId="28" xfId="3" applyNumberFormat="1" applyFont="1" applyBorder="1" applyAlignment="1">
      <alignment horizontal="center"/>
    </xf>
    <xf numFmtId="3" fontId="15" fillId="0" borderId="18" xfId="3" applyNumberFormat="1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164" fontId="9" fillId="0" borderId="34" xfId="2" applyNumberFormat="1" applyFont="1" applyFill="1" applyBorder="1" applyAlignment="1">
      <alignment horizontal="right" vertical="center" wrapText="1"/>
    </xf>
    <xf numFmtId="0" fontId="8" fillId="0" borderId="0" xfId="2" applyFont="1" applyBorder="1"/>
    <xf numFmtId="0" fontId="5" fillId="0" borderId="0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left"/>
    </xf>
    <xf numFmtId="164" fontId="5" fillId="0" borderId="4" xfId="2" applyNumberFormat="1" applyFont="1" applyFill="1" applyBorder="1" applyAlignment="1">
      <alignment horizontal="right"/>
    </xf>
    <xf numFmtId="164" fontId="3" fillId="3" borderId="4" xfId="2" applyNumberFormat="1" applyFont="1" applyFill="1" applyBorder="1" applyAlignment="1">
      <alignment horizontal="right"/>
    </xf>
    <xf numFmtId="164" fontId="5" fillId="0" borderId="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left"/>
    </xf>
    <xf numFmtId="164" fontId="16" fillId="0" borderId="0" xfId="2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164" fontId="17" fillId="0" borderId="0" xfId="0" applyNumberFormat="1" applyFont="1" applyFill="1" applyBorder="1"/>
    <xf numFmtId="0" fontId="18" fillId="0" borderId="1" xfId="2" applyFont="1" applyBorder="1" applyAlignment="1">
      <alignment horizontal="left"/>
    </xf>
    <xf numFmtId="0" fontId="18" fillId="0" borderId="2" xfId="2" applyFont="1" applyBorder="1" applyAlignment="1">
      <alignment horizontal="left"/>
    </xf>
    <xf numFmtId="0" fontId="5" fillId="0" borderId="4" xfId="4" applyFont="1" applyFill="1" applyBorder="1" applyAlignment="1">
      <alignment horizontal="left"/>
    </xf>
    <xf numFmtId="0" fontId="7" fillId="0" borderId="33" xfId="2" applyFont="1" applyBorder="1" applyAlignment="1">
      <alignment horizontal="center"/>
    </xf>
    <xf numFmtId="0" fontId="7" fillId="0" borderId="36" xfId="2" applyFont="1" applyBorder="1" applyAlignment="1">
      <alignment horizontal="left"/>
    </xf>
    <xf numFmtId="0" fontId="7" fillId="0" borderId="13" xfId="2" applyFont="1" applyBorder="1" applyAlignment="1">
      <alignment horizontal="left"/>
    </xf>
    <xf numFmtId="0" fontId="7" fillId="0" borderId="13" xfId="2" applyFont="1" applyBorder="1" applyAlignment="1">
      <alignment horizontal="center"/>
    </xf>
    <xf numFmtId="0" fontId="7" fillId="0" borderId="37" xfId="2" applyFont="1" applyBorder="1" applyAlignment="1">
      <alignment horizontal="left"/>
    </xf>
    <xf numFmtId="4" fontId="7" fillId="0" borderId="13" xfId="2" applyNumberFormat="1" applyFont="1" applyBorder="1" applyAlignment="1">
      <alignment horizontal="left"/>
    </xf>
    <xf numFmtId="164" fontId="7" fillId="0" borderId="12" xfId="4" applyNumberFormat="1" applyFont="1" applyFill="1" applyBorder="1" applyAlignment="1">
      <alignment horizontal="right" vertical="center"/>
    </xf>
    <xf numFmtId="0" fontId="7" fillId="0" borderId="38" xfId="2" applyFont="1" applyBorder="1" applyAlignment="1">
      <alignment horizontal="left"/>
    </xf>
    <xf numFmtId="0" fontId="7" fillId="0" borderId="11" xfId="2" applyFont="1" applyBorder="1" applyAlignment="1">
      <alignment horizontal="left"/>
    </xf>
    <xf numFmtId="0" fontId="7" fillId="0" borderId="11" xfId="2" applyFont="1" applyBorder="1" applyAlignment="1">
      <alignment horizontal="center"/>
    </xf>
    <xf numFmtId="0" fontId="7" fillId="0" borderId="39" xfId="2" applyFont="1" applyBorder="1" applyAlignment="1">
      <alignment horizontal="left"/>
    </xf>
    <xf numFmtId="4" fontId="7" fillId="0" borderId="11" xfId="2" applyNumberFormat="1" applyFont="1" applyBorder="1" applyAlignment="1">
      <alignment horizontal="left"/>
    </xf>
    <xf numFmtId="164" fontId="7" fillId="0" borderId="9" xfId="4" applyNumberFormat="1" applyFont="1" applyFill="1" applyBorder="1" applyAlignment="1">
      <alignment horizontal="right" vertical="center"/>
    </xf>
    <xf numFmtId="0" fontId="7" fillId="0" borderId="40" xfId="2" applyFont="1" applyBorder="1" applyAlignment="1">
      <alignment horizontal="left"/>
    </xf>
    <xf numFmtId="0" fontId="7" fillId="0" borderId="31" xfId="2" applyFont="1" applyBorder="1" applyAlignment="1">
      <alignment horizontal="left"/>
    </xf>
    <xf numFmtId="0" fontId="7" fillId="0" borderId="31" xfId="2" applyFont="1" applyBorder="1" applyAlignment="1">
      <alignment horizontal="center"/>
    </xf>
    <xf numFmtId="0" fontId="7" fillId="0" borderId="41" xfId="2" applyFont="1" applyBorder="1" applyAlignment="1">
      <alignment horizontal="left"/>
    </xf>
    <xf numFmtId="4" fontId="7" fillId="0" borderId="31" xfId="2" applyNumberFormat="1" applyFont="1" applyBorder="1" applyAlignment="1">
      <alignment horizontal="left"/>
    </xf>
    <xf numFmtId="164" fontId="7" fillId="0" borderId="5" xfId="4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/>
    <xf numFmtId="0" fontId="8" fillId="0" borderId="0" xfId="2" applyFont="1" applyFill="1"/>
    <xf numFmtId="0" fontId="7" fillId="0" borderId="30" xfId="2" applyFont="1" applyBorder="1" applyAlignment="1">
      <alignment horizontal="left"/>
    </xf>
    <xf numFmtId="0" fontId="7" fillId="0" borderId="20" xfId="2" applyFont="1" applyBorder="1" applyAlignment="1">
      <alignment horizontal="left"/>
    </xf>
    <xf numFmtId="0" fontId="6" fillId="0" borderId="20" xfId="2" applyFont="1" applyBorder="1" applyAlignment="1">
      <alignment horizontal="left"/>
    </xf>
    <xf numFmtId="164" fontId="6" fillId="0" borderId="4" xfId="4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/>
    <xf numFmtId="0" fontId="7" fillId="0" borderId="0" xfId="2" applyFont="1" applyBorder="1" applyAlignment="1">
      <alignment horizontal="left"/>
    </xf>
    <xf numFmtId="0" fontId="6" fillId="0" borderId="0" xfId="2" applyFont="1" applyBorder="1" applyAlignment="1">
      <alignment horizontal="left"/>
    </xf>
    <xf numFmtId="164" fontId="6" fillId="0" borderId="0" xfId="4" applyNumberFormat="1" applyFont="1" applyFill="1" applyBorder="1" applyAlignment="1">
      <alignment horizontal="right" vertical="center"/>
    </xf>
    <xf numFmtId="0" fontId="9" fillId="0" borderId="0" xfId="2" applyFont="1" applyBorder="1"/>
    <xf numFmtId="14" fontId="9" fillId="0" borderId="0" xfId="2" applyNumberFormat="1" applyFont="1" applyBorder="1"/>
    <xf numFmtId="0" fontId="19" fillId="0" borderId="0" xfId="2" applyFont="1" applyBorder="1"/>
    <xf numFmtId="164" fontId="6" fillId="0" borderId="0" xfId="2" applyNumberFormat="1" applyFont="1" applyFill="1" applyBorder="1"/>
    <xf numFmtId="0" fontId="7" fillId="0" borderId="0" xfId="2" applyFont="1" applyBorder="1"/>
    <xf numFmtId="0" fontId="8" fillId="0" borderId="0" xfId="2" applyFill="1" applyBorder="1"/>
    <xf numFmtId="165" fontId="8" fillId="0" borderId="0" xfId="2" applyNumberFormat="1" applyFill="1" applyBorder="1"/>
    <xf numFmtId="0" fontId="20" fillId="0" borderId="0" xfId="2" applyFont="1"/>
    <xf numFmtId="0" fontId="7" fillId="0" borderId="0" xfId="2" applyFont="1" applyBorder="1" applyAlignment="1">
      <alignment horizontal="center"/>
    </xf>
    <xf numFmtId="0" fontId="7" fillId="0" borderId="0" xfId="2" applyFont="1"/>
    <xf numFmtId="164" fontId="7" fillId="0" borderId="0" xfId="2" applyNumberFormat="1" applyFont="1" applyFill="1" applyBorder="1"/>
    <xf numFmtId="0" fontId="7" fillId="0" borderId="0" xfId="2" applyFont="1" applyFill="1" applyBorder="1"/>
    <xf numFmtId="4" fontId="7" fillId="0" borderId="26" xfId="2" applyNumberFormat="1" applyFont="1" applyFill="1" applyBorder="1" applyAlignment="1"/>
    <xf numFmtId="164" fontId="8" fillId="0" borderId="0" xfId="2" applyNumberFormat="1" applyAlignment="1">
      <alignment horizontal="right" vertical="center"/>
    </xf>
    <xf numFmtId="0" fontId="6" fillId="0" borderId="0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left"/>
    </xf>
    <xf numFmtId="164" fontId="6" fillId="0" borderId="4" xfId="2" applyNumberFormat="1" applyFont="1" applyFill="1" applyBorder="1" applyAlignment="1">
      <alignment horizontal="right"/>
    </xf>
    <xf numFmtId="164" fontId="6" fillId="0" borderId="4" xfId="2" applyNumberFormat="1" applyFont="1" applyFill="1" applyBorder="1" applyAlignment="1">
      <alignment horizontal="right" vertical="center"/>
    </xf>
    <xf numFmtId="0" fontId="8" fillId="0" borderId="8" xfId="2" applyFont="1" applyBorder="1"/>
    <xf numFmtId="0" fontId="6" fillId="0" borderId="0" xfId="2" applyFont="1" applyFill="1" applyBorder="1" applyAlignment="1">
      <alignment horizontal="right"/>
    </xf>
    <xf numFmtId="0" fontId="6" fillId="0" borderId="0" xfId="2" applyFont="1" applyFill="1" applyBorder="1" applyAlignment="1">
      <alignment horizontal="left"/>
    </xf>
    <xf numFmtId="164" fontId="6" fillId="0" borderId="0" xfId="2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/>
    </xf>
    <xf numFmtId="0" fontId="21" fillId="0" borderId="1" xfId="2" applyFont="1" applyBorder="1" applyAlignment="1">
      <alignment horizontal="left"/>
    </xf>
    <xf numFmtId="0" fontId="21" fillId="0" borderId="2" xfId="2" applyFont="1" applyBorder="1" applyAlignment="1">
      <alignment horizontal="left"/>
    </xf>
    <xf numFmtId="0" fontId="7" fillId="0" borderId="2" xfId="2" applyFont="1" applyBorder="1" applyAlignment="1">
      <alignment horizontal="left"/>
    </xf>
    <xf numFmtId="0" fontId="10" fillId="0" borderId="4" xfId="4" applyFont="1" applyFill="1" applyBorder="1" applyAlignment="1">
      <alignment horizontal="left"/>
    </xf>
    <xf numFmtId="0" fontId="10" fillId="0" borderId="0" xfId="2" applyFont="1" applyFill="1" applyBorder="1" applyAlignment="1">
      <alignment horizontal="left"/>
    </xf>
    <xf numFmtId="14" fontId="6" fillId="0" borderId="0" xfId="2" applyNumberFormat="1" applyFont="1" applyFill="1" applyBorder="1" applyAlignment="1">
      <alignment horizontal="left"/>
    </xf>
    <xf numFmtId="0" fontId="8" fillId="0" borderId="0" xfId="2" applyFill="1"/>
    <xf numFmtId="0" fontId="6" fillId="0" borderId="0" xfId="2" applyFont="1" applyFill="1" applyBorder="1" applyAlignment="1"/>
    <xf numFmtId="0" fontId="17" fillId="2" borderId="7" xfId="0" applyFont="1" applyFill="1" applyBorder="1" applyAlignment="1">
      <alignment wrapText="1"/>
    </xf>
    <xf numFmtId="164" fontId="7" fillId="2" borderId="18" xfId="3" applyNumberFormat="1" applyFont="1" applyFill="1" applyBorder="1" applyAlignment="1"/>
    <xf numFmtId="0" fontId="7" fillId="0" borderId="31" xfId="0" applyFont="1" applyFill="1" applyBorder="1"/>
    <xf numFmtId="0" fontId="17" fillId="0" borderId="33" xfId="0" applyFont="1" applyFill="1" applyBorder="1" applyAlignment="1">
      <alignment wrapText="1"/>
    </xf>
    <xf numFmtId="0" fontId="7" fillId="0" borderId="11" xfId="0" applyFont="1" applyFill="1" applyBorder="1"/>
    <xf numFmtId="0" fontId="17" fillId="0" borderId="28" xfId="0" applyFont="1" applyFill="1" applyBorder="1"/>
    <xf numFmtId="164" fontId="7" fillId="0" borderId="18" xfId="3" applyNumberFormat="1" applyFont="1" applyFill="1" applyBorder="1" applyAlignment="1"/>
    <xf numFmtId="0" fontId="7" fillId="2" borderId="18" xfId="0" applyFont="1" applyFill="1" applyBorder="1" applyAlignment="1">
      <alignment wrapText="1"/>
    </xf>
    <xf numFmtId="4" fontId="7" fillId="0" borderId="0" xfId="2" applyNumberFormat="1" applyFont="1" applyFill="1" applyBorder="1" applyAlignment="1"/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 wrapText="1"/>
    </xf>
    <xf numFmtId="164" fontId="3" fillId="3" borderId="9" xfId="2" applyNumberFormat="1" applyFont="1" applyFill="1" applyBorder="1" applyAlignment="1">
      <alignment horizontal="right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8" fillId="0" borderId="34" xfId="2" applyFont="1" applyBorder="1" applyAlignment="1">
      <alignment horizontal="center" vertical="center" wrapText="1"/>
    </xf>
    <xf numFmtId="0" fontId="7" fillId="0" borderId="34" xfId="2" applyFont="1" applyBorder="1" applyAlignment="1">
      <alignment horizontal="center" vertical="center" wrapText="1"/>
    </xf>
    <xf numFmtId="0" fontId="8" fillId="0" borderId="34" xfId="2" applyBorder="1" applyAlignment="1">
      <alignment horizontal="center" vertical="center" wrapText="1"/>
    </xf>
    <xf numFmtId="164" fontId="8" fillId="0" borderId="34" xfId="2" applyNumberFormat="1" applyFill="1" applyBorder="1" applyAlignment="1">
      <alignment horizontal="right" vertical="center" wrapText="1"/>
    </xf>
    <xf numFmtId="164" fontId="6" fillId="0" borderId="0" xfId="2" applyNumberFormat="1" applyFont="1" applyFill="1" applyBorder="1" applyAlignment="1">
      <alignment horizontal="center"/>
    </xf>
    <xf numFmtId="0" fontId="7" fillId="0" borderId="29" xfId="2" applyFont="1" applyBorder="1" applyAlignment="1">
      <alignment horizontal="left"/>
    </xf>
    <xf numFmtId="0" fontId="7" fillId="0" borderId="33" xfId="2" applyFont="1" applyBorder="1" applyAlignment="1">
      <alignment horizontal="left"/>
    </xf>
    <xf numFmtId="0" fontId="7" fillId="0" borderId="33" xfId="2" applyFont="1" applyBorder="1" applyAlignment="1">
      <alignment horizontal="center" vertical="center"/>
    </xf>
    <xf numFmtId="0" fontId="7" fillId="0" borderId="42" xfId="2" applyFont="1" applyBorder="1" applyAlignment="1">
      <alignment horizontal="left"/>
    </xf>
    <xf numFmtId="4" fontId="7" fillId="0" borderId="35" xfId="2" applyNumberFormat="1" applyFont="1" applyBorder="1" applyAlignment="1">
      <alignment horizontal="left" wrapText="1"/>
    </xf>
    <xf numFmtId="0" fontId="1" fillId="0" borderId="0" xfId="1" applyAlignment="1">
      <alignment horizontal="right"/>
    </xf>
    <xf numFmtId="0" fontId="11" fillId="0" borderId="0" xfId="1" applyFont="1"/>
    <xf numFmtId="0" fontId="6" fillId="0" borderId="22" xfId="1" applyFont="1" applyBorder="1" applyAlignment="1"/>
    <xf numFmtId="4" fontId="6" fillId="0" borderId="23" xfId="1" applyNumberFormat="1" applyFont="1" applyBorder="1" applyAlignment="1"/>
    <xf numFmtId="0" fontId="6" fillId="0" borderId="0" xfId="1" applyFont="1" applyBorder="1" applyAlignment="1"/>
    <xf numFmtId="0" fontId="5" fillId="0" borderId="0" xfId="1" applyFont="1" applyBorder="1" applyAlignment="1"/>
    <xf numFmtId="0" fontId="8" fillId="0" borderId="0" xfId="1" applyFont="1" applyBorder="1" applyAlignment="1"/>
    <xf numFmtId="0" fontId="7" fillId="0" borderId="17" xfId="1" applyFont="1" applyBorder="1" applyAlignment="1"/>
    <xf numFmtId="4" fontId="7" fillId="0" borderId="24" xfId="1" applyNumberFormat="1" applyFont="1" applyFill="1" applyBorder="1" applyAlignment="1"/>
    <xf numFmtId="0" fontId="7" fillId="0" borderId="0" xfId="1" applyFont="1" applyBorder="1" applyAlignment="1"/>
    <xf numFmtId="0" fontId="7" fillId="5" borderId="25" xfId="1" applyFont="1" applyFill="1" applyBorder="1" applyAlignment="1"/>
    <xf numFmtId="4" fontId="7" fillId="5" borderId="26" xfId="1" applyNumberFormat="1" applyFont="1" applyFill="1" applyBorder="1" applyAlignment="1"/>
    <xf numFmtId="0" fontId="12" fillId="0" borderId="0" xfId="1" applyFont="1"/>
    <xf numFmtId="0" fontId="5" fillId="0" borderId="0" xfId="1" applyFont="1"/>
    <xf numFmtId="0" fontId="5" fillId="0" borderId="0" xfId="1" applyFont="1" applyBorder="1"/>
    <xf numFmtId="0" fontId="13" fillId="0" borderId="0" xfId="1" applyFont="1" applyFill="1" applyBorder="1"/>
    <xf numFmtId="0" fontId="14" fillId="0" borderId="0" xfId="1" applyFont="1"/>
    <xf numFmtId="0" fontId="5" fillId="0" borderId="0" xfId="1" applyFont="1" applyFill="1" applyBorder="1"/>
    <xf numFmtId="0" fontId="6" fillId="0" borderId="27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 wrapText="1"/>
    </xf>
    <xf numFmtId="0" fontId="6" fillId="3" borderId="28" xfId="1" applyFont="1" applyFill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" fillId="0" borderId="28" xfId="1" applyNumberFormat="1" applyFill="1" applyBorder="1" applyAlignment="1">
      <alignment horizontal="center" vertical="center" wrapText="1"/>
    </xf>
    <xf numFmtId="0" fontId="1" fillId="0" borderId="27" xfId="1" applyNumberFormat="1" applyFill="1" applyBorder="1" applyAlignment="1">
      <alignment horizontal="center" vertical="center" wrapText="1"/>
    </xf>
    <xf numFmtId="164" fontId="9" fillId="0" borderId="27" xfId="1" applyNumberFormat="1" applyFont="1" applyFill="1" applyBorder="1" applyAlignment="1">
      <alignment horizontal="right" vertical="center" wrapText="1"/>
    </xf>
    <xf numFmtId="164" fontId="3" fillId="3" borderId="28" xfId="1" applyNumberFormat="1" applyFont="1" applyFill="1" applyBorder="1" applyAlignment="1">
      <alignment horizontal="right" vertical="center" wrapText="1"/>
    </xf>
    <xf numFmtId="164" fontId="3" fillId="3" borderId="21" xfId="1" applyNumberFormat="1" applyFont="1" applyFill="1" applyBorder="1" applyAlignment="1">
      <alignment horizontal="right" vertical="center" wrapText="1"/>
    </xf>
    <xf numFmtId="164" fontId="9" fillId="0" borderId="28" xfId="1" applyNumberFormat="1" applyFont="1" applyFill="1" applyBorder="1" applyAlignment="1">
      <alignment horizontal="right" vertical="center" wrapText="1"/>
    </xf>
    <xf numFmtId="0" fontId="7" fillId="0" borderId="9" xfId="1" applyNumberFormat="1" applyFont="1" applyFill="1" applyBorder="1" applyAlignment="1">
      <alignment horizontal="center" vertical="center" wrapText="1"/>
    </xf>
    <xf numFmtId="164" fontId="9" fillId="0" borderId="38" xfId="1" applyNumberFormat="1" applyFont="1" applyFill="1" applyBorder="1" applyAlignment="1">
      <alignment horizontal="right" vertical="center" wrapText="1"/>
    </xf>
    <xf numFmtId="164" fontId="3" fillId="3" borderId="11" xfId="1" applyNumberFormat="1" applyFont="1" applyFill="1" applyBorder="1" applyAlignment="1">
      <alignment horizontal="right" vertical="center" wrapText="1"/>
    </xf>
    <xf numFmtId="164" fontId="9" fillId="0" borderId="9" xfId="1" applyNumberFormat="1" applyFont="1" applyFill="1" applyBorder="1" applyAlignment="1">
      <alignment horizontal="right" vertical="center" wrapText="1"/>
    </xf>
    <xf numFmtId="164" fontId="9" fillId="0" borderId="34" xfId="1" applyNumberFormat="1" applyFont="1" applyFill="1" applyBorder="1" applyAlignment="1">
      <alignment horizontal="right" vertical="center" wrapText="1"/>
    </xf>
    <xf numFmtId="0" fontId="23" fillId="0" borderId="12" xfId="0" applyFont="1" applyBorder="1" applyAlignment="1"/>
    <xf numFmtId="0" fontId="7" fillId="0" borderId="34" xfId="1" applyNumberFormat="1" applyFont="1" applyFill="1" applyBorder="1" applyAlignment="1">
      <alignment horizontal="center" vertical="center" wrapText="1"/>
    </xf>
    <xf numFmtId="164" fontId="1" fillId="0" borderId="0" xfId="1" applyNumberFormat="1" applyAlignment="1">
      <alignment horizontal="right" vertical="center"/>
    </xf>
    <xf numFmtId="0" fontId="6" fillId="0" borderId="0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left"/>
    </xf>
    <xf numFmtId="164" fontId="6" fillId="0" borderId="4" xfId="1" applyNumberFormat="1" applyFont="1" applyFill="1" applyBorder="1" applyAlignment="1">
      <alignment horizontal="right"/>
    </xf>
    <xf numFmtId="164" fontId="3" fillId="3" borderId="4" xfId="1" applyNumberFormat="1" applyFont="1" applyFill="1" applyBorder="1" applyAlignment="1">
      <alignment horizontal="right"/>
    </xf>
    <xf numFmtId="164" fontId="6" fillId="0" borderId="4" xfId="1" applyNumberFormat="1" applyFont="1" applyFill="1" applyBorder="1" applyAlignment="1">
      <alignment horizontal="right" vertical="center"/>
    </xf>
    <xf numFmtId="0" fontId="8" fillId="0" borderId="8" xfId="1" applyFont="1" applyBorder="1"/>
    <xf numFmtId="0" fontId="6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right" vertical="center"/>
    </xf>
    <xf numFmtId="0" fontId="8" fillId="0" borderId="0" xfId="1" applyFont="1" applyBorder="1"/>
    <xf numFmtId="164" fontId="6" fillId="0" borderId="0" xfId="0" applyNumberFormat="1" applyFont="1" applyFill="1" applyBorder="1"/>
    <xf numFmtId="0" fontId="10" fillId="0" borderId="0" xfId="1" applyFont="1" applyFill="1" applyBorder="1" applyAlignment="1">
      <alignment horizontal="left"/>
    </xf>
    <xf numFmtId="164" fontId="6" fillId="0" borderId="0" xfId="1" applyNumberFormat="1" applyFont="1" applyFill="1" applyBorder="1"/>
    <xf numFmtId="14" fontId="6" fillId="0" borderId="0" xfId="1" applyNumberFormat="1" applyFont="1" applyFill="1" applyBorder="1" applyAlignment="1">
      <alignment horizontal="left"/>
    </xf>
    <xf numFmtId="0" fontId="8" fillId="0" borderId="0" xfId="1" applyFont="1" applyFill="1"/>
    <xf numFmtId="0" fontId="1" fillId="0" borderId="0" xfId="1" applyFill="1"/>
    <xf numFmtId="0" fontId="6" fillId="0" borderId="0" xfId="1" applyFont="1" applyFill="1" applyBorder="1" applyAlignment="1"/>
    <xf numFmtId="0" fontId="9" fillId="0" borderId="0" xfId="1" applyFont="1" applyBorder="1"/>
    <xf numFmtId="0" fontId="1" fillId="0" borderId="0" xfId="1" applyFill="1" applyBorder="1"/>
    <xf numFmtId="0" fontId="7" fillId="0" borderId="0" xfId="1" applyFont="1" applyFill="1" applyBorder="1"/>
    <xf numFmtId="0" fontId="7" fillId="0" borderId="0" xfId="1" applyFont="1"/>
    <xf numFmtId="164" fontId="6" fillId="0" borderId="22" xfId="1" applyNumberFormat="1" applyFont="1" applyBorder="1" applyAlignment="1"/>
    <xf numFmtId="164" fontId="6" fillId="0" borderId="23" xfId="1" applyNumberFormat="1" applyFont="1" applyBorder="1" applyAlignment="1"/>
    <xf numFmtId="164" fontId="7" fillId="0" borderId="17" xfId="1" applyNumberFormat="1" applyFont="1" applyBorder="1" applyAlignment="1"/>
    <xf numFmtId="164" fontId="7" fillId="0" borderId="24" xfId="1" applyNumberFormat="1" applyFont="1" applyBorder="1" applyAlignment="1"/>
    <xf numFmtId="164" fontId="7" fillId="5" borderId="25" xfId="1" applyNumberFormat="1" applyFont="1" applyFill="1" applyBorder="1"/>
    <xf numFmtId="164" fontId="7" fillId="5" borderId="26" xfId="1" applyNumberFormat="1" applyFont="1" applyFill="1" applyBorder="1" applyAlignment="1"/>
    <xf numFmtId="4" fontId="5" fillId="0" borderId="0" xfId="1" applyNumberFormat="1" applyFont="1" applyBorder="1" applyAlignment="1"/>
    <xf numFmtId="0" fontId="5" fillId="0" borderId="0" xfId="1" applyFont="1" applyFill="1" applyBorder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 wrapText="1"/>
    </xf>
    <xf numFmtId="164" fontId="24" fillId="0" borderId="18" xfId="1" applyNumberFormat="1" applyFont="1" applyFill="1" applyBorder="1" applyAlignment="1">
      <alignment horizontal="right" wrapText="1"/>
    </xf>
    <xf numFmtId="0" fontId="15" fillId="0" borderId="18" xfId="1" applyFont="1" applyFill="1" applyBorder="1" applyAlignment="1">
      <alignment wrapText="1"/>
    </xf>
    <xf numFmtId="164" fontId="3" fillId="0" borderId="0" xfId="1" applyNumberFormat="1" applyFont="1" applyAlignment="1">
      <alignment horizontal="right"/>
    </xf>
    <xf numFmtId="164" fontId="1" fillId="0" borderId="0" xfId="1" applyNumberFormat="1" applyAlignment="1">
      <alignment horizontal="right"/>
    </xf>
    <xf numFmtId="164" fontId="6" fillId="0" borderId="0" xfId="1" applyNumberFormat="1" applyFont="1" applyFill="1" applyBorder="1" applyAlignment="1">
      <alignment horizontal="center"/>
    </xf>
    <xf numFmtId="4" fontId="6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164" fontId="17" fillId="0" borderId="0" xfId="1" applyNumberFormat="1" applyFont="1" applyFill="1" applyBorder="1"/>
    <xf numFmtId="0" fontId="21" fillId="0" borderId="1" xfId="1" applyFont="1" applyFill="1" applyBorder="1" applyAlignment="1"/>
    <xf numFmtId="0" fontId="6" fillId="0" borderId="2" xfId="1" applyFont="1" applyFill="1" applyBorder="1" applyAlignment="1"/>
    <xf numFmtId="0" fontId="6" fillId="0" borderId="3" xfId="1" applyFont="1" applyFill="1" applyBorder="1" applyAlignment="1"/>
    <xf numFmtId="0" fontId="7" fillId="0" borderId="43" xfId="2" applyFont="1" applyBorder="1" applyAlignment="1">
      <alignment horizontal="left"/>
    </xf>
    <xf numFmtId="164" fontId="7" fillId="0" borderId="5" xfId="1" applyNumberFormat="1" applyFont="1" applyFill="1" applyBorder="1" applyAlignment="1">
      <alignment horizontal="right"/>
    </xf>
    <xf numFmtId="0" fontId="7" fillId="0" borderId="8" xfId="1" applyFont="1" applyBorder="1"/>
    <xf numFmtId="14" fontId="7" fillId="0" borderId="0" xfId="1" applyNumberFormat="1" applyFont="1" applyBorder="1"/>
    <xf numFmtId="0" fontId="7" fillId="0" borderId="0" xfId="1" applyFont="1" applyBorder="1" applyAlignment="1">
      <alignment horizontal="center"/>
    </xf>
    <xf numFmtId="0" fontId="7" fillId="0" borderId="45" xfId="1" applyFont="1" applyBorder="1"/>
    <xf numFmtId="0" fontId="7" fillId="0" borderId="0" xfId="1" applyFont="1" applyBorder="1"/>
    <xf numFmtId="0" fontId="7" fillId="0" borderId="6" xfId="1" applyFont="1" applyBorder="1"/>
    <xf numFmtId="0" fontId="7" fillId="0" borderId="1" xfId="1" applyFont="1" applyBorder="1"/>
    <xf numFmtId="0" fontId="7" fillId="0" borderId="2" xfId="1" applyFont="1" applyBorder="1"/>
    <xf numFmtId="0" fontId="21" fillId="0" borderId="2" xfId="1" applyFont="1" applyBorder="1"/>
    <xf numFmtId="0" fontId="7" fillId="0" borderId="3" xfId="1" applyFont="1" applyBorder="1"/>
    <xf numFmtId="0" fontId="9" fillId="0" borderId="0" xfId="1" applyFont="1" applyFill="1" applyBorder="1"/>
    <xf numFmtId="165" fontId="1" fillId="0" borderId="0" xfId="1" applyNumberFormat="1" applyFill="1" applyBorder="1"/>
    <xf numFmtId="0" fontId="20" fillId="0" borderId="0" xfId="1" applyFont="1"/>
    <xf numFmtId="164" fontId="7" fillId="0" borderId="0" xfId="1" applyNumberFormat="1" applyFont="1" applyFill="1" applyBorder="1"/>
    <xf numFmtId="0" fontId="3" fillId="0" borderId="0" xfId="1" applyFont="1" applyFill="1" applyBorder="1" applyAlignment="1">
      <alignment horizontal="center" vertical="center"/>
    </xf>
    <xf numFmtId="164" fontId="7" fillId="0" borderId="34" xfId="2" applyNumberFormat="1" applyFont="1" applyFill="1" applyBorder="1" applyAlignment="1">
      <alignment horizontal="right" vertical="center" wrapText="1"/>
    </xf>
    <xf numFmtId="164" fontId="3" fillId="3" borderId="34" xfId="2" applyNumberFormat="1" applyFont="1" applyFill="1" applyBorder="1" applyAlignment="1">
      <alignment horizontal="right" vertical="center" wrapText="1"/>
    </xf>
    <xf numFmtId="164" fontId="7" fillId="0" borderId="9" xfId="2" applyNumberFormat="1" applyFont="1" applyFill="1" applyBorder="1" applyAlignment="1">
      <alignment horizontal="right" wrapText="1"/>
    </xf>
    <xf numFmtId="164" fontId="9" fillId="0" borderId="9" xfId="2" applyNumberFormat="1" applyFont="1" applyFill="1" applyBorder="1" applyAlignment="1">
      <alignment horizontal="right" vertical="center" wrapText="1"/>
    </xf>
    <xf numFmtId="164" fontId="9" fillId="0" borderId="18" xfId="2" applyNumberFormat="1" applyFont="1" applyFill="1" applyBorder="1" applyAlignment="1">
      <alignment horizontal="right" vertical="center" wrapText="1"/>
    </xf>
    <xf numFmtId="0" fontId="7" fillId="2" borderId="34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0" borderId="38" xfId="4" applyFont="1" applyFill="1" applyBorder="1" applyAlignment="1">
      <alignment horizontal="left" wrapText="1"/>
    </xf>
    <xf numFmtId="164" fontId="9" fillId="0" borderId="7" xfId="2" applyNumberFormat="1" applyFont="1" applyFill="1" applyBorder="1" applyAlignment="1">
      <alignment horizontal="right" vertical="center" wrapText="1"/>
    </xf>
    <xf numFmtId="0" fontId="7" fillId="2" borderId="18" xfId="2" applyFont="1" applyFill="1" applyBorder="1" applyAlignment="1">
      <alignment horizontal="center" vertical="center" wrapText="1"/>
    </xf>
    <xf numFmtId="164" fontId="7" fillId="2" borderId="18" xfId="2" applyNumberFormat="1" applyFont="1" applyFill="1" applyBorder="1" applyAlignment="1">
      <alignment horizontal="right" wrapText="1"/>
    </xf>
    <xf numFmtId="1" fontId="7" fillId="2" borderId="18" xfId="2" applyNumberFormat="1" applyFont="1" applyFill="1" applyBorder="1" applyAlignment="1">
      <alignment horizontal="center" vertical="center" wrapText="1"/>
    </xf>
    <xf numFmtId="0" fontId="7" fillId="5" borderId="18" xfId="2" applyFont="1" applyFill="1" applyBorder="1" applyAlignment="1">
      <alignment wrapText="1"/>
    </xf>
    <xf numFmtId="164" fontId="3" fillId="5" borderId="18" xfId="2" applyNumberFormat="1" applyFont="1" applyFill="1" applyBorder="1" applyAlignment="1">
      <alignment horizontal="right" vertical="center" wrapText="1"/>
    </xf>
    <xf numFmtId="164" fontId="3" fillId="2" borderId="18" xfId="2" applyNumberFormat="1" applyFont="1" applyFill="1" applyBorder="1" applyAlignment="1">
      <alignment horizontal="right" vertical="center" wrapText="1"/>
    </xf>
    <xf numFmtId="0" fontId="9" fillId="0" borderId="18" xfId="0" applyFont="1" applyFill="1" applyBorder="1" applyAlignment="1">
      <alignment wrapText="1"/>
    </xf>
    <xf numFmtId="0" fontId="6" fillId="0" borderId="4" xfId="4" applyFont="1" applyFill="1" applyBorder="1" applyAlignment="1">
      <alignment horizontal="left"/>
    </xf>
    <xf numFmtId="4" fontId="7" fillId="0" borderId="11" xfId="2" applyNumberFormat="1" applyFont="1" applyBorder="1" applyAlignment="1">
      <alignment horizontal="left" wrapText="1"/>
    </xf>
    <xf numFmtId="0" fontId="7" fillId="0" borderId="16" xfId="2" applyFont="1" applyBorder="1" applyAlignment="1">
      <alignment horizontal="left"/>
    </xf>
    <xf numFmtId="0" fontId="7" fillId="0" borderId="16" xfId="2" applyFont="1" applyBorder="1" applyAlignment="1">
      <alignment horizontal="center"/>
    </xf>
    <xf numFmtId="0" fontId="7" fillId="0" borderId="46" xfId="2" applyFont="1" applyBorder="1" applyAlignment="1">
      <alignment horizontal="left"/>
    </xf>
    <xf numFmtId="0" fontId="21" fillId="0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10" fillId="0" borderId="0" xfId="4" applyFont="1" applyFill="1" applyBorder="1" applyAlignment="1">
      <alignment horizontal="left"/>
    </xf>
    <xf numFmtId="0" fontId="7" fillId="0" borderId="0" xfId="2" applyFont="1" applyFill="1" applyBorder="1" applyAlignment="1">
      <alignment horizontal="center"/>
    </xf>
    <xf numFmtId="0" fontId="17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left" vertical="center"/>
    </xf>
    <xf numFmtId="164" fontId="7" fillId="0" borderId="0" xfId="4" applyNumberFormat="1" applyFont="1" applyFill="1" applyBorder="1" applyAlignment="1">
      <alignment horizontal="right" vertical="center"/>
    </xf>
    <xf numFmtId="0" fontId="17" fillId="0" borderId="0" xfId="2" applyFont="1" applyFill="1" applyBorder="1"/>
    <xf numFmtId="164" fontId="5" fillId="0" borderId="0" xfId="4" applyNumberFormat="1" applyFont="1" applyFill="1" applyBorder="1" applyAlignment="1">
      <alignment horizontal="right" vertical="center"/>
    </xf>
    <xf numFmtId="0" fontId="7" fillId="0" borderId="0" xfId="4" applyFont="1" applyFill="1" applyBorder="1" applyAlignment="1">
      <alignment horizontal="left" vertical="center" wrapText="1"/>
    </xf>
    <xf numFmtId="0" fontId="9" fillId="0" borderId="0" xfId="2" applyFont="1" applyFill="1" applyBorder="1"/>
    <xf numFmtId="14" fontId="7" fillId="0" borderId="0" xfId="2" applyNumberFormat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0" fontId="7" fillId="0" borderId="0" xfId="4" applyFont="1" applyFill="1" applyBorder="1"/>
    <xf numFmtId="0" fontId="7" fillId="0" borderId="0" xfId="4" applyFont="1" applyFill="1" applyBorder="1" applyAlignment="1">
      <alignment horizontal="left"/>
    </xf>
    <xf numFmtId="0" fontId="17" fillId="0" borderId="0" xfId="4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164" fontId="9" fillId="0" borderId="0" xfId="0" applyNumberFormat="1" applyFont="1" applyFill="1" applyBorder="1"/>
    <xf numFmtId="0" fontId="11" fillId="0" borderId="0" xfId="2" applyFont="1" applyFill="1" applyBorder="1"/>
    <xf numFmtId="0" fontId="20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7" fillId="0" borderId="0" xfId="4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0" fontId="9" fillId="0" borderId="0" xfId="0" applyFont="1" applyFill="1" applyBorder="1"/>
    <xf numFmtId="0" fontId="7" fillId="0" borderId="0" xfId="0" applyFont="1" applyFill="1" applyBorder="1" applyAlignment="1">
      <alignment horizontal="left" wrapText="1" readingOrder="1"/>
    </xf>
    <xf numFmtId="0" fontId="5" fillId="0" borderId="0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left"/>
    </xf>
    <xf numFmtId="164" fontId="5" fillId="0" borderId="4" xfId="1" applyNumberFormat="1" applyFont="1" applyFill="1" applyBorder="1" applyAlignment="1">
      <alignment horizontal="right"/>
    </xf>
    <xf numFmtId="164" fontId="5" fillId="0" borderId="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/>
    <xf numFmtId="0" fontId="5" fillId="0" borderId="0" xfId="1" applyFont="1" applyFill="1" applyBorder="1" applyAlignment="1"/>
    <xf numFmtId="14" fontId="9" fillId="0" borderId="0" xfId="1" applyNumberFormat="1" applyFont="1" applyBorder="1"/>
    <xf numFmtId="0" fontId="7" fillId="0" borderId="25" xfId="2" applyFont="1" applyFill="1" applyBorder="1" applyAlignment="1"/>
    <xf numFmtId="0" fontId="9" fillId="0" borderId="34" xfId="2" applyFont="1" applyFill="1" applyBorder="1" applyAlignment="1">
      <alignment horizontal="right" wrapText="1"/>
    </xf>
    <xf numFmtId="3" fontId="7" fillId="2" borderId="28" xfId="3" applyNumberFormat="1" applyFont="1" applyFill="1" applyBorder="1" applyAlignment="1">
      <alignment horizontal="center"/>
    </xf>
    <xf numFmtId="3" fontId="7" fillId="2" borderId="18" xfId="3" applyNumberFormat="1" applyFont="1" applyFill="1" applyBorder="1" applyAlignment="1">
      <alignment horizontal="center"/>
    </xf>
    <xf numFmtId="3" fontId="7" fillId="0" borderId="28" xfId="3" applyNumberFormat="1" applyFont="1" applyBorder="1" applyAlignment="1">
      <alignment horizontal="center"/>
    </xf>
    <xf numFmtId="3" fontId="7" fillId="0" borderId="18" xfId="3" applyNumberFormat="1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3" fontId="25" fillId="2" borderId="18" xfId="3" applyNumberFormat="1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1" fillId="0" borderId="0" xfId="2" applyFont="1"/>
    <xf numFmtId="0" fontId="1" fillId="0" borderId="0" xfId="2" applyFont="1" applyBorder="1"/>
    <xf numFmtId="0" fontId="1" fillId="0" borderId="0" xfId="2" applyFont="1" applyBorder="1" applyAlignment="1"/>
    <xf numFmtId="0" fontId="1" fillId="0" borderId="0" xfId="2" applyFont="1" applyAlignment="1">
      <alignment horizontal="right"/>
    </xf>
    <xf numFmtId="0" fontId="1" fillId="0" borderId="34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1" fillId="0" borderId="7" xfId="2" applyNumberFormat="1" applyFont="1" applyFill="1" applyBorder="1" applyAlignment="1">
      <alignment horizontal="center" vertical="center" wrapText="1"/>
    </xf>
    <xf numFmtId="164" fontId="7" fillId="0" borderId="7" xfId="2" applyNumberFormat="1" applyFont="1" applyFill="1" applyBorder="1" applyAlignment="1">
      <alignment horizontal="right" wrapText="1"/>
    </xf>
    <xf numFmtId="164" fontId="3" fillId="3" borderId="7" xfId="2" applyNumberFormat="1" applyFont="1" applyFill="1" applyBorder="1" applyAlignment="1">
      <alignment horizontal="right" vertical="center" wrapText="1"/>
    </xf>
    <xf numFmtId="164" fontId="7" fillId="0" borderId="7" xfId="2" applyNumberFormat="1" applyFont="1" applyFill="1" applyBorder="1" applyAlignment="1">
      <alignment horizontal="right" vertical="center" wrapText="1"/>
    </xf>
    <xf numFmtId="0" fontId="1" fillId="0" borderId="9" xfId="2" applyFont="1" applyBorder="1" applyAlignment="1">
      <alignment horizontal="center" vertical="center" wrapText="1"/>
    </xf>
    <xf numFmtId="0" fontId="1" fillId="0" borderId="9" xfId="2" applyNumberFormat="1" applyFont="1" applyFill="1" applyBorder="1" applyAlignment="1">
      <alignment horizontal="center" vertical="center" wrapText="1"/>
    </xf>
    <xf numFmtId="164" fontId="7" fillId="0" borderId="9" xfId="2" applyNumberFormat="1" applyFont="1" applyFill="1" applyBorder="1" applyAlignment="1">
      <alignment horizontal="right" vertical="center" wrapText="1"/>
    </xf>
    <xf numFmtId="0" fontId="1" fillId="0" borderId="18" xfId="2" applyNumberFormat="1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horizontal="right" vertical="center" wrapText="1"/>
    </xf>
    <xf numFmtId="0" fontId="9" fillId="0" borderId="18" xfId="0" applyFont="1" applyBorder="1" applyAlignment="1">
      <alignment wrapText="1"/>
    </xf>
    <xf numFmtId="0" fontId="1" fillId="2" borderId="18" xfId="2" applyNumberFormat="1" applyFont="1" applyFill="1" applyBorder="1" applyAlignment="1">
      <alignment horizontal="center" vertical="center" wrapText="1"/>
    </xf>
    <xf numFmtId="164" fontId="7" fillId="2" borderId="18" xfId="2" applyNumberFormat="1" applyFont="1" applyFill="1" applyBorder="1" applyAlignment="1">
      <alignment horizontal="right" vertical="center" wrapText="1"/>
    </xf>
    <xf numFmtId="164" fontId="1" fillId="0" borderId="0" xfId="2" applyNumberFormat="1" applyFont="1"/>
    <xf numFmtId="164" fontId="7" fillId="0" borderId="0" xfId="2" applyNumberFormat="1" applyFont="1" applyAlignment="1">
      <alignment horizontal="right" vertical="center"/>
    </xf>
    <xf numFmtId="164" fontId="1" fillId="0" borderId="0" xfId="2" applyNumberFormat="1" applyFont="1" applyAlignment="1">
      <alignment horizontal="right" vertical="center"/>
    </xf>
    <xf numFmtId="164" fontId="7" fillId="0" borderId="4" xfId="2" applyNumberFormat="1" applyFont="1" applyFill="1" applyBorder="1" applyAlignment="1">
      <alignment horizontal="right" vertical="center"/>
    </xf>
    <xf numFmtId="0" fontId="1" fillId="0" borderId="8" xfId="2" applyFont="1" applyBorder="1"/>
    <xf numFmtId="0" fontId="6" fillId="0" borderId="0" xfId="2" applyFont="1" applyFill="1" applyBorder="1" applyAlignment="1">
      <alignment horizontal="left" wrapText="1"/>
    </xf>
    <xf numFmtId="0" fontId="1" fillId="0" borderId="0" xfId="2" applyFont="1" applyFill="1" applyBorder="1" applyAlignment="1">
      <alignment horizontal="left"/>
    </xf>
    <xf numFmtId="0" fontId="1" fillId="0" borderId="0" xfId="2" applyFont="1" applyFill="1" applyBorder="1" applyAlignment="1">
      <alignment horizontal="center"/>
    </xf>
    <xf numFmtId="4" fontId="1" fillId="0" borderId="0" xfId="2" applyNumberFormat="1" applyFont="1" applyFill="1" applyBorder="1" applyAlignment="1">
      <alignment horizontal="left"/>
    </xf>
    <xf numFmtId="164" fontId="1" fillId="0" borderId="0" xfId="4" applyNumberFormat="1" applyFont="1" applyFill="1" applyBorder="1" applyAlignment="1">
      <alignment horizontal="right" vertical="center"/>
    </xf>
    <xf numFmtId="0" fontId="1" fillId="0" borderId="0" xfId="2" applyFont="1" applyFill="1"/>
    <xf numFmtId="0" fontId="1" fillId="0" borderId="0" xfId="2" applyFont="1" applyFill="1" applyBorder="1"/>
    <xf numFmtId="165" fontId="1" fillId="0" borderId="0" xfId="2" applyNumberFormat="1" applyFont="1" applyFill="1" applyBorder="1"/>
    <xf numFmtId="164" fontId="9" fillId="3" borderId="34" xfId="2" applyNumberFormat="1" applyFont="1" applyFill="1" applyBorder="1" applyAlignment="1">
      <alignment horizontal="right" vertical="center" wrapText="1"/>
    </xf>
    <xf numFmtId="164" fontId="3" fillId="3" borderId="32" xfId="1" applyNumberFormat="1" applyFont="1" applyFill="1" applyBorder="1" applyAlignment="1">
      <alignment horizontal="right" wrapText="1"/>
    </xf>
    <xf numFmtId="164" fontId="3" fillId="3" borderId="19" xfId="1" applyNumberFormat="1" applyFont="1" applyFill="1" applyBorder="1" applyAlignment="1">
      <alignment horizontal="right" wrapText="1"/>
    </xf>
    <xf numFmtId="0" fontId="7" fillId="0" borderId="18" xfId="1" applyFont="1" applyFill="1" applyBorder="1" applyAlignment="1">
      <alignment horizontal="center" vertical="center" wrapText="1"/>
    </xf>
    <xf numFmtId="1" fontId="7" fillId="0" borderId="18" xfId="1" applyNumberFormat="1" applyFont="1" applyFill="1" applyBorder="1" applyAlignment="1">
      <alignment horizontal="center" vertical="center" wrapText="1"/>
    </xf>
    <xf numFmtId="0" fontId="7" fillId="5" borderId="30" xfId="1" applyFont="1" applyFill="1" applyBorder="1"/>
    <xf numFmtId="164" fontId="9" fillId="0" borderId="18" xfId="1" applyNumberFormat="1" applyFont="1" applyFill="1" applyBorder="1" applyAlignment="1">
      <alignment horizontal="right"/>
    </xf>
    <xf numFmtId="164" fontId="3" fillId="5" borderId="18" xfId="1" applyNumberFormat="1" applyFont="1" applyFill="1" applyBorder="1" applyAlignment="1">
      <alignment horizontal="right" wrapText="1"/>
    </xf>
    <xf numFmtId="164" fontId="3" fillId="2" borderId="18" xfId="1" applyNumberFormat="1" applyFont="1" applyFill="1" applyBorder="1" applyAlignment="1">
      <alignment horizontal="right" wrapText="1"/>
    </xf>
    <xf numFmtId="0" fontId="1" fillId="0" borderId="0" xfId="1" applyFont="1" applyBorder="1"/>
    <xf numFmtId="0" fontId="1" fillId="0" borderId="0" xfId="1" applyFont="1"/>
    <xf numFmtId="164" fontId="1" fillId="0" borderId="0" xfId="1" applyNumberFormat="1" applyFont="1"/>
    <xf numFmtId="4" fontId="7" fillId="0" borderId="10" xfId="2" applyNumberFormat="1" applyFont="1" applyBorder="1" applyAlignment="1">
      <alignment horizontal="left"/>
    </xf>
    <xf numFmtId="4" fontId="7" fillId="0" borderId="16" xfId="2" applyNumberFormat="1" applyFont="1" applyBorder="1" applyAlignment="1">
      <alignment horizontal="left" vertical="center" wrapText="1"/>
    </xf>
    <xf numFmtId="164" fontId="3" fillId="5" borderId="34" xfId="1" applyNumberFormat="1" applyFont="1" applyFill="1" applyBorder="1" applyAlignment="1">
      <alignment horizontal="right" vertical="center" wrapText="1"/>
    </xf>
    <xf numFmtId="0" fontId="17" fillId="0" borderId="7" xfId="1" applyFont="1" applyFill="1" applyBorder="1"/>
    <xf numFmtId="164" fontId="27" fillId="3" borderId="9" xfId="0" applyNumberFormat="1" applyFont="1" applyFill="1" applyBorder="1" applyAlignment="1"/>
    <xf numFmtId="164" fontId="3" fillId="3" borderId="6" xfId="1" applyNumberFormat="1" applyFont="1" applyFill="1" applyBorder="1" applyAlignment="1">
      <alignment horizontal="right" wrapText="1"/>
    </xf>
    <xf numFmtId="0" fontId="6" fillId="0" borderId="4" xfId="1" applyFont="1" applyBorder="1" applyAlignment="1">
      <alignment horizontal="center" vertical="center"/>
    </xf>
    <xf numFmtId="0" fontId="17" fillId="0" borderId="28" xfId="1" applyFont="1" applyFill="1" applyBorder="1"/>
    <xf numFmtId="0" fontId="7" fillId="0" borderId="18" xfId="1" applyFont="1" applyFill="1" applyBorder="1"/>
    <xf numFmtId="164" fontId="7" fillId="0" borderId="8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/>
    <xf numFmtId="0" fontId="7" fillId="0" borderId="20" xfId="0" applyFont="1" applyFill="1" applyBorder="1" applyAlignment="1">
      <alignment horizontal="center" vertical="center"/>
    </xf>
    <xf numFmtId="164" fontId="3" fillId="0" borderId="31" xfId="1" applyNumberFormat="1" applyFont="1" applyFill="1" applyBorder="1" applyAlignment="1">
      <alignment horizontal="right" vertical="center" wrapText="1"/>
    </xf>
    <xf numFmtId="0" fontId="15" fillId="0" borderId="28" xfId="0" applyFont="1" applyBorder="1" applyAlignment="1">
      <alignment horizontal="center"/>
    </xf>
    <xf numFmtId="0" fontId="17" fillId="0" borderId="28" xfId="0" applyFont="1" applyFill="1" applyBorder="1" applyAlignment="1">
      <alignment wrapText="1"/>
    </xf>
    <xf numFmtId="0" fontId="7" fillId="0" borderId="18" xfId="0" applyFont="1" applyFill="1" applyBorder="1"/>
    <xf numFmtId="0" fontId="7" fillId="0" borderId="30" xfId="2" applyFont="1" applyFill="1" applyBorder="1" applyAlignment="1">
      <alignment vertical="center"/>
    </xf>
    <xf numFmtId="0" fontId="1" fillId="0" borderId="34" xfId="2" applyFont="1" applyFill="1" applyBorder="1" applyAlignment="1">
      <alignment wrapText="1"/>
    </xf>
    <xf numFmtId="164" fontId="7" fillId="0" borderId="4" xfId="1" applyNumberFormat="1" applyFont="1" applyFill="1" applyBorder="1" applyAlignment="1">
      <alignment horizontal="right"/>
    </xf>
    <xf numFmtId="164" fontId="7" fillId="0" borderId="7" xfId="1" applyNumberFormat="1" applyFont="1" applyFill="1" applyBorder="1" applyAlignment="1">
      <alignment horizontal="right"/>
    </xf>
    <xf numFmtId="164" fontId="28" fillId="6" borderId="9" xfId="0" applyNumberFormat="1" applyFont="1" applyFill="1" applyBorder="1" applyAlignment="1"/>
    <xf numFmtId="164" fontId="6" fillId="6" borderId="5" xfId="1" applyNumberFormat="1" applyFont="1" applyFill="1" applyBorder="1" applyAlignment="1">
      <alignment horizontal="right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164" fontId="3" fillId="6" borderId="15" xfId="1" applyNumberFormat="1" applyFont="1" applyFill="1" applyBorder="1" applyAlignment="1">
      <alignment horizontal="right" vertical="center" wrapText="1"/>
    </xf>
    <xf numFmtId="0" fontId="17" fillId="2" borderId="7" xfId="2" applyFont="1" applyFill="1" applyBorder="1" applyAlignment="1">
      <alignment wrapText="1"/>
    </xf>
    <xf numFmtId="0" fontId="22" fillId="2" borderId="29" xfId="2" applyFont="1" applyFill="1" applyBorder="1" applyAlignment="1">
      <alignment vertical="center" wrapText="1"/>
    </xf>
    <xf numFmtId="0" fontId="22" fillId="2" borderId="30" xfId="2" applyFont="1" applyFill="1" applyBorder="1" applyAlignment="1">
      <alignment vertical="center" wrapText="1"/>
    </xf>
    <xf numFmtId="0" fontId="8" fillId="0" borderId="0" xfId="1" applyFont="1" applyAlignment="1">
      <alignment horizontal="left" vertical="center"/>
    </xf>
    <xf numFmtId="0" fontId="6" fillId="0" borderId="0" xfId="2" applyFont="1" applyFill="1" applyBorder="1" applyAlignment="1">
      <alignment horizontal="left"/>
    </xf>
    <xf numFmtId="0" fontId="1" fillId="0" borderId="0" xfId="1" applyFont="1" applyBorder="1" applyAlignment="1"/>
    <xf numFmtId="0" fontId="1" fillId="0" borderId="28" xfId="1" applyNumberFormat="1" applyFont="1" applyFill="1" applyBorder="1" applyAlignment="1">
      <alignment horizontal="center" vertical="center" wrapText="1"/>
    </xf>
    <xf numFmtId="164" fontId="1" fillId="0" borderId="28" xfId="1" applyNumberFormat="1" applyFont="1" applyFill="1" applyBorder="1" applyAlignment="1">
      <alignment wrapText="1"/>
    </xf>
    <xf numFmtId="0" fontId="1" fillId="0" borderId="5" xfId="1" applyNumberFormat="1" applyFont="1" applyFill="1" applyBorder="1" applyAlignment="1">
      <alignment horizontal="center" vertical="center" wrapText="1"/>
    </xf>
    <xf numFmtId="0" fontId="1" fillId="0" borderId="38" xfId="1" applyNumberFormat="1" applyFont="1" applyFill="1" applyBorder="1" applyAlignment="1">
      <alignment horizontal="center" vertical="center" wrapText="1"/>
    </xf>
    <xf numFmtId="164" fontId="1" fillId="0" borderId="9" xfId="1" applyNumberFormat="1" applyFont="1" applyFill="1" applyBorder="1" applyAlignment="1">
      <alignment wrapText="1"/>
    </xf>
    <xf numFmtId="0" fontId="1" fillId="0" borderId="18" xfId="1" applyNumberFormat="1" applyFont="1" applyFill="1" applyBorder="1" applyAlignment="1">
      <alignment horizontal="center" vertical="center" wrapText="1"/>
    </xf>
    <xf numFmtId="0" fontId="1" fillId="0" borderId="40" xfId="1" applyNumberFormat="1" applyFont="1" applyFill="1" applyBorder="1" applyAlignment="1">
      <alignment horizontal="center" vertical="center" wrapText="1"/>
    </xf>
    <xf numFmtId="164" fontId="1" fillId="0" borderId="34" xfId="1" applyNumberFormat="1" applyFont="1" applyFill="1" applyBorder="1" applyAlignment="1">
      <alignment wrapText="1"/>
    </xf>
    <xf numFmtId="0" fontId="1" fillId="0" borderId="8" xfId="1" applyFont="1" applyBorder="1"/>
    <xf numFmtId="0" fontId="1" fillId="0" borderId="0" xfId="1" applyFont="1" applyFill="1"/>
    <xf numFmtId="0" fontId="2" fillId="0" borderId="0" xfId="1" applyFont="1" applyFill="1" applyAlignment="1">
      <alignment horizontal="center"/>
    </xf>
    <xf numFmtId="3" fontId="7" fillId="2" borderId="28" xfId="3" applyNumberFormat="1" applyFont="1" applyFill="1" applyBorder="1" applyAlignment="1">
      <alignment horizontal="center" vertical="center"/>
    </xf>
    <xf numFmtId="0" fontId="7" fillId="0" borderId="25" xfId="2" applyFont="1" applyBorder="1" applyAlignment="1"/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1" fillId="0" borderId="36" xfId="2" applyNumberFormat="1" applyFont="1" applyFill="1" applyBorder="1" applyAlignment="1">
      <alignment horizontal="center" vertical="center" wrapText="1"/>
    </xf>
    <xf numFmtId="0" fontId="1" fillId="0" borderId="13" xfId="2" applyNumberFormat="1" applyFont="1" applyFill="1" applyBorder="1" applyAlignment="1">
      <alignment horizontal="center" vertical="center" wrapText="1"/>
    </xf>
    <xf numFmtId="0" fontId="17" fillId="0" borderId="29" xfId="2" applyFont="1" applyFill="1" applyBorder="1"/>
    <xf numFmtId="164" fontId="9" fillId="3" borderId="42" xfId="2" applyNumberFormat="1" applyFont="1" applyFill="1" applyBorder="1" applyAlignment="1">
      <alignment horizontal="right" vertical="center" wrapText="1"/>
    </xf>
    <xf numFmtId="164" fontId="10" fillId="3" borderId="48" xfId="2" applyNumberFormat="1" applyFont="1" applyFill="1" applyBorder="1" applyAlignment="1">
      <alignment horizontal="right" vertical="center" wrapText="1"/>
    </xf>
    <xf numFmtId="164" fontId="9" fillId="0" borderId="48" xfId="2" applyNumberFormat="1" applyFont="1" applyFill="1" applyBorder="1" applyAlignment="1">
      <alignment horizontal="right" vertical="center" wrapText="1"/>
    </xf>
    <xf numFmtId="164" fontId="1" fillId="0" borderId="32" xfId="2" applyNumberFormat="1" applyFont="1" applyFill="1" applyBorder="1" applyAlignment="1">
      <alignment wrapText="1"/>
    </xf>
    <xf numFmtId="0" fontId="1" fillId="0" borderId="38" xfId="2" applyNumberFormat="1" applyFont="1" applyFill="1" applyBorder="1" applyAlignment="1">
      <alignment horizontal="center" vertical="center" wrapText="1"/>
    </xf>
    <xf numFmtId="0" fontId="7" fillId="0" borderId="38" xfId="2" applyFont="1" applyFill="1" applyBorder="1" applyAlignment="1">
      <alignment wrapText="1"/>
    </xf>
    <xf numFmtId="164" fontId="3" fillId="3" borderId="39" xfId="2" applyNumberFormat="1" applyFont="1" applyFill="1" applyBorder="1" applyAlignment="1">
      <alignment horizontal="right" vertical="center" wrapText="1"/>
    </xf>
    <xf numFmtId="164" fontId="3" fillId="3" borderId="49" xfId="2" applyNumberFormat="1" applyFont="1" applyFill="1" applyBorder="1" applyAlignment="1">
      <alignment horizontal="right" vertical="center" wrapText="1"/>
    </xf>
    <xf numFmtId="164" fontId="9" fillId="0" borderId="49" xfId="2" applyNumberFormat="1" applyFont="1" applyFill="1" applyBorder="1" applyAlignment="1">
      <alignment horizontal="right" vertical="center" wrapText="1"/>
    </xf>
    <xf numFmtId="164" fontId="1" fillId="0" borderId="50" xfId="2" applyNumberFormat="1" applyFont="1" applyFill="1" applyBorder="1" applyAlignment="1">
      <alignment wrapText="1"/>
    </xf>
    <xf numFmtId="164" fontId="7" fillId="0" borderId="7" xfId="4" applyNumberFormat="1" applyFont="1" applyFill="1" applyBorder="1" applyAlignment="1">
      <alignment horizontal="right" vertical="center"/>
    </xf>
    <xf numFmtId="0" fontId="7" fillId="0" borderId="1" xfId="2" applyFont="1" applyBorder="1" applyAlignment="1">
      <alignment horizontal="left"/>
    </xf>
    <xf numFmtId="0" fontId="6" fillId="0" borderId="2" xfId="2" applyFont="1" applyBorder="1" applyAlignment="1">
      <alignment horizontal="left"/>
    </xf>
    <xf numFmtId="0" fontId="7" fillId="0" borderId="28" xfId="1" applyNumberFormat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1" fontId="7" fillId="0" borderId="28" xfId="1" applyNumberFormat="1" applyFont="1" applyFill="1" applyBorder="1" applyAlignment="1">
      <alignment horizontal="center" vertical="center" wrapText="1"/>
    </xf>
    <xf numFmtId="1" fontId="7" fillId="0" borderId="18" xfId="1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164" fontId="3" fillId="3" borderId="28" xfId="1" applyNumberFormat="1" applyFont="1" applyFill="1" applyBorder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0" fontId="7" fillId="0" borderId="28" xfId="1" applyFont="1" applyFill="1" applyBorder="1" applyAlignment="1">
      <alignment horizontal="center" vertical="center" wrapText="1"/>
    </xf>
    <xf numFmtId="0" fontId="7" fillId="0" borderId="18" xfId="1" applyNumberFormat="1" applyFont="1" applyFill="1" applyBorder="1" applyAlignment="1">
      <alignment horizontal="center" vertical="center" wrapText="1"/>
    </xf>
    <xf numFmtId="164" fontId="3" fillId="3" borderId="18" xfId="1" applyNumberFormat="1" applyFont="1" applyFill="1" applyBorder="1" applyAlignment="1">
      <alignment horizontal="right"/>
    </xf>
    <xf numFmtId="164" fontId="1" fillId="0" borderId="19" xfId="2" applyNumberFormat="1" applyFont="1" applyFill="1" applyBorder="1" applyAlignment="1">
      <alignment wrapText="1"/>
    </xf>
    <xf numFmtId="0" fontId="5" fillId="0" borderId="27" xfId="2" applyFont="1" applyBorder="1" applyAlignment="1">
      <alignment horizontal="center" vertical="center"/>
    </xf>
    <xf numFmtId="3" fontId="24" fillId="0" borderId="28" xfId="3" applyNumberFormat="1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wrapText="1"/>
    </xf>
    <xf numFmtId="164" fontId="1" fillId="0" borderId="5" xfId="2" applyNumberFormat="1" applyFont="1" applyFill="1" applyBorder="1" applyAlignment="1">
      <alignment horizontal="right" wrapText="1"/>
    </xf>
    <xf numFmtId="0" fontId="7" fillId="0" borderId="18" xfId="2" applyFont="1" applyBorder="1"/>
    <xf numFmtId="0" fontId="9" fillId="0" borderId="28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" fontId="7" fillId="0" borderId="28" xfId="3" applyNumberFormat="1" applyFont="1" applyFill="1" applyBorder="1" applyAlignment="1">
      <alignment horizontal="center" vertical="center"/>
    </xf>
    <xf numFmtId="3" fontId="7" fillId="0" borderId="28" xfId="3" applyNumberFormat="1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3" fontId="7" fillId="2" borderId="32" xfId="3" applyNumberFormat="1" applyFont="1" applyFill="1" applyBorder="1" applyAlignment="1">
      <alignment horizontal="center"/>
    </xf>
    <xf numFmtId="3" fontId="7" fillId="2" borderId="19" xfId="3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>
      <alignment wrapText="1"/>
    </xf>
    <xf numFmtId="0" fontId="1" fillId="0" borderId="2" xfId="2" applyFont="1" applyBorder="1" applyAlignment="1">
      <alignment horizontal="left"/>
    </xf>
    <xf numFmtId="0" fontId="3" fillId="0" borderId="0" xfId="2" applyFont="1" applyFill="1"/>
    <xf numFmtId="164" fontId="23" fillId="0" borderId="18" xfId="3" applyNumberFormat="1" applyFont="1" applyFill="1" applyBorder="1" applyAlignment="1"/>
    <xf numFmtId="164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9" fillId="0" borderId="9" xfId="0" applyFont="1" applyBorder="1" applyAlignment="1">
      <alignment vertical="center" wrapText="1"/>
    </xf>
    <xf numFmtId="164" fontId="15" fillId="0" borderId="28" xfId="1" applyNumberFormat="1" applyFont="1" applyFill="1" applyBorder="1" applyAlignment="1">
      <alignment horizontal="right" wrapText="1"/>
    </xf>
    <xf numFmtId="164" fontId="7" fillId="0" borderId="6" xfId="1" applyNumberFormat="1" applyFont="1" applyFill="1" applyBorder="1" applyAlignment="1">
      <alignment horizontal="right"/>
    </xf>
    <xf numFmtId="164" fontId="15" fillId="0" borderId="5" xfId="1" applyNumberFormat="1" applyFont="1" applyFill="1" applyBorder="1" applyAlignment="1">
      <alignment horizontal="right" wrapText="1"/>
    </xf>
    <xf numFmtId="164" fontId="15" fillId="0" borderId="8" xfId="1" applyNumberFormat="1" applyFont="1" applyFill="1" applyBorder="1" applyAlignment="1">
      <alignment horizontal="right" wrapText="1"/>
    </xf>
    <xf numFmtId="0" fontId="7" fillId="0" borderId="5" xfId="1" applyFont="1" applyFill="1" applyBorder="1" applyAlignment="1">
      <alignment wrapText="1"/>
    </xf>
    <xf numFmtId="164" fontId="7" fillId="0" borderId="36" xfId="1" applyNumberFormat="1" applyFont="1" applyFill="1" applyBorder="1" applyAlignment="1">
      <alignment horizontal="center" vertical="center" wrapText="1"/>
    </xf>
    <xf numFmtId="164" fontId="7" fillId="0" borderId="51" xfId="1" applyNumberFormat="1" applyFont="1" applyFill="1" applyBorder="1" applyAlignment="1">
      <alignment horizontal="right"/>
    </xf>
    <xf numFmtId="164" fontId="15" fillId="0" borderId="12" xfId="1" applyNumberFormat="1" applyFont="1" applyFill="1" applyBorder="1" applyAlignment="1">
      <alignment horizontal="right" wrapText="1"/>
    </xf>
    <xf numFmtId="164" fontId="15" fillId="0" borderId="36" xfId="1" applyNumberFormat="1" applyFont="1" applyFill="1" applyBorder="1" applyAlignment="1">
      <alignment horizontal="right" wrapText="1"/>
    </xf>
    <xf numFmtId="0" fontId="7" fillId="0" borderId="12" xfId="1" applyFont="1" applyFill="1" applyBorder="1" applyAlignment="1">
      <alignment wrapText="1"/>
    </xf>
    <xf numFmtId="164" fontId="7" fillId="0" borderId="43" xfId="1" applyNumberFormat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right"/>
    </xf>
    <xf numFmtId="164" fontId="15" fillId="0" borderId="14" xfId="1" applyNumberFormat="1" applyFont="1" applyFill="1" applyBorder="1" applyAlignment="1">
      <alignment horizontal="right" wrapText="1"/>
    </xf>
    <xf numFmtId="164" fontId="15" fillId="0" borderId="43" xfId="1" applyNumberFormat="1" applyFont="1" applyFill="1" applyBorder="1" applyAlignment="1">
      <alignment horizontal="right" wrapText="1"/>
    </xf>
    <xf numFmtId="0" fontId="7" fillId="0" borderId="14" xfId="1" applyFont="1" applyFill="1" applyBorder="1" applyAlignment="1">
      <alignment wrapText="1"/>
    </xf>
    <xf numFmtId="0" fontId="7" fillId="0" borderId="14" xfId="1" applyFont="1" applyFill="1" applyBorder="1"/>
    <xf numFmtId="164" fontId="7" fillId="0" borderId="30" xfId="1" applyNumberFormat="1" applyFont="1" applyFill="1" applyBorder="1" applyAlignment="1">
      <alignment horizontal="center" vertical="center" wrapText="1"/>
    </xf>
    <xf numFmtId="164" fontId="7" fillId="0" borderId="19" xfId="1" applyNumberFormat="1" applyFont="1" applyFill="1" applyBorder="1" applyAlignment="1">
      <alignment horizontal="right"/>
    </xf>
    <xf numFmtId="164" fontId="15" fillId="0" borderId="18" xfId="1" applyNumberFormat="1" applyFont="1" applyFill="1" applyBorder="1" applyAlignment="1">
      <alignment horizontal="right" wrapText="1"/>
    </xf>
    <xf numFmtId="164" fontId="15" fillId="0" borderId="30" xfId="1" applyNumberFormat="1" applyFont="1" applyFill="1" applyBorder="1" applyAlignment="1">
      <alignment horizontal="right" wrapText="1"/>
    </xf>
    <xf numFmtId="0" fontId="7" fillId="0" borderId="18" xfId="1" applyFont="1" applyFill="1" applyBorder="1" applyAlignment="1">
      <alignment wrapText="1"/>
    </xf>
    <xf numFmtId="0" fontId="17" fillId="0" borderId="7" xfId="4" applyFont="1" applyFill="1" applyBorder="1" applyAlignment="1">
      <alignment horizontal="left" wrapText="1"/>
    </xf>
    <xf numFmtId="0" fontId="1" fillId="0" borderId="28" xfId="2" applyFont="1" applyBorder="1" applyAlignment="1">
      <alignment wrapText="1"/>
    </xf>
    <xf numFmtId="0" fontId="7" fillId="0" borderId="40" xfId="4" applyFont="1" applyFill="1" applyBorder="1" applyAlignment="1">
      <alignment horizontal="left" wrapText="1"/>
    </xf>
    <xf numFmtId="164" fontId="7" fillId="0" borderId="34" xfId="2" applyNumberFormat="1" applyFont="1" applyFill="1" applyBorder="1" applyAlignment="1">
      <alignment horizontal="right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1" fillId="0" borderId="30" xfId="2" applyFont="1" applyBorder="1"/>
    <xf numFmtId="164" fontId="7" fillId="0" borderId="27" xfId="1" applyNumberFormat="1" applyFont="1" applyFill="1" applyBorder="1" applyAlignment="1">
      <alignment horizontal="center" vertical="center" wrapText="1"/>
    </xf>
    <xf numFmtId="164" fontId="7" fillId="0" borderId="32" xfId="1" applyNumberFormat="1" applyFont="1" applyFill="1" applyBorder="1" applyAlignment="1">
      <alignment horizontal="right"/>
    </xf>
    <xf numFmtId="164" fontId="15" fillId="0" borderId="27" xfId="1" applyNumberFormat="1" applyFont="1" applyFill="1" applyBorder="1" applyAlignment="1">
      <alignment horizontal="right" wrapText="1"/>
    </xf>
    <xf numFmtId="0" fontId="7" fillId="0" borderId="28" xfId="1" applyFont="1" applyFill="1" applyBorder="1" applyAlignment="1">
      <alignment wrapText="1"/>
    </xf>
    <xf numFmtId="164" fontId="3" fillId="3" borderId="9" xfId="1" applyNumberFormat="1" applyFont="1" applyFill="1" applyBorder="1" applyAlignment="1">
      <alignment horizontal="right"/>
    </xf>
    <xf numFmtId="164" fontId="3" fillId="3" borderId="10" xfId="1" applyNumberFormat="1" applyFont="1" applyFill="1" applyBorder="1" applyAlignment="1">
      <alignment horizontal="right" wrapText="1"/>
    </xf>
    <xf numFmtId="164" fontId="3" fillId="3" borderId="14" xfId="1" applyNumberFormat="1" applyFont="1" applyFill="1" applyBorder="1" applyAlignment="1">
      <alignment horizontal="right"/>
    </xf>
    <xf numFmtId="164" fontId="3" fillId="3" borderId="15" xfId="1" applyNumberFormat="1" applyFont="1" applyFill="1" applyBorder="1" applyAlignment="1">
      <alignment horizontal="right" wrapText="1"/>
    </xf>
    <xf numFmtId="164" fontId="3" fillId="3" borderId="12" xfId="1" applyNumberFormat="1" applyFont="1" applyFill="1" applyBorder="1" applyAlignment="1">
      <alignment horizontal="right"/>
    </xf>
    <xf numFmtId="164" fontId="3" fillId="3" borderId="51" xfId="1" applyNumberFormat="1" applyFont="1" applyFill="1" applyBorder="1" applyAlignment="1">
      <alignment horizontal="right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right"/>
    </xf>
    <xf numFmtId="164" fontId="3" fillId="3" borderId="7" xfId="1" applyNumberFormat="1" applyFont="1" applyFill="1" applyBorder="1" applyAlignment="1">
      <alignment horizontal="right" wrapText="1"/>
    </xf>
    <xf numFmtId="164" fontId="15" fillId="0" borderId="7" xfId="1" applyNumberFormat="1" applyFont="1" applyFill="1" applyBorder="1" applyAlignment="1">
      <alignment horizontal="right" wrapText="1"/>
    </xf>
    <xf numFmtId="164" fontId="15" fillId="0" borderId="7" xfId="1" applyNumberFormat="1" applyFont="1" applyFill="1" applyBorder="1" applyAlignment="1">
      <alignment wrapText="1"/>
    </xf>
    <xf numFmtId="3" fontId="7" fillId="0" borderId="5" xfId="3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7" fillId="0" borderId="5" xfId="2" applyFont="1" applyBorder="1" applyAlignment="1">
      <alignment horizontal="right" wrapText="1"/>
    </xf>
    <xf numFmtId="0" fontId="23" fillId="0" borderId="20" xfId="0" applyFont="1" applyFill="1" applyBorder="1"/>
    <xf numFmtId="0" fontId="1" fillId="0" borderId="28" xfId="2" applyFont="1" applyBorder="1" applyAlignment="1">
      <alignment horizontal="right" vertical="center" wrapText="1"/>
    </xf>
    <xf numFmtId="166" fontId="3" fillId="3" borderId="18" xfId="2" applyNumberFormat="1" applyFont="1" applyFill="1" applyBorder="1" applyAlignment="1">
      <alignment horizontal="right" wrapText="1"/>
    </xf>
    <xf numFmtId="0" fontId="1" fillId="0" borderId="18" xfId="2" applyFont="1" applyBorder="1"/>
    <xf numFmtId="0" fontId="1" fillId="0" borderId="4" xfId="2" applyFont="1" applyBorder="1"/>
    <xf numFmtId="0" fontId="7" fillId="0" borderId="13" xfId="0" applyFont="1" applyBorder="1" applyAlignment="1">
      <alignment horizontal="center" vertical="center"/>
    </xf>
    <xf numFmtId="164" fontId="1" fillId="0" borderId="12" xfId="2" applyNumberFormat="1" applyFont="1" applyFill="1" applyBorder="1" applyAlignment="1">
      <alignment horizontal="right" wrapText="1"/>
    </xf>
    <xf numFmtId="166" fontId="3" fillId="3" borderId="12" xfId="2" applyNumberFormat="1" applyFont="1" applyFill="1" applyBorder="1" applyAlignment="1">
      <alignment horizontal="right" wrapText="1"/>
    </xf>
    <xf numFmtId="0" fontId="7" fillId="0" borderId="12" xfId="2" applyFont="1" applyBorder="1" applyAlignment="1">
      <alignment horizontal="right" wrapText="1"/>
    </xf>
    <xf numFmtId="1" fontId="7" fillId="0" borderId="8" xfId="1" applyNumberFormat="1" applyFont="1" applyFill="1" applyBorder="1" applyAlignment="1">
      <alignment horizontal="center" vertical="center" wrapText="1"/>
    </xf>
    <xf numFmtId="0" fontId="7" fillId="0" borderId="51" xfId="1" applyFont="1" applyFill="1" applyBorder="1" applyAlignment="1">
      <alignment horizontal="center" vertical="center" wrapText="1"/>
    </xf>
    <xf numFmtId="1" fontId="7" fillId="0" borderId="30" xfId="1" applyNumberFormat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1" fontId="7" fillId="0" borderId="29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Alignment="1">
      <alignment horizontal="right" vertical="center"/>
    </xf>
    <xf numFmtId="4" fontId="7" fillId="0" borderId="35" xfId="2" applyNumberFormat="1" applyFont="1" applyBorder="1" applyAlignment="1">
      <alignment horizontal="left"/>
    </xf>
    <xf numFmtId="4" fontId="7" fillId="0" borderId="26" xfId="2" applyNumberFormat="1" applyFont="1" applyBorder="1" applyAlignment="1">
      <alignment horizontal="left"/>
    </xf>
    <xf numFmtId="164" fontId="7" fillId="0" borderId="18" xfId="4" applyNumberFormat="1" applyFont="1" applyFill="1" applyBorder="1" applyAlignment="1">
      <alignment horizontal="right" vertical="center"/>
    </xf>
    <xf numFmtId="164" fontId="6" fillId="0" borderId="18" xfId="4" applyNumberFormat="1" applyFont="1" applyFill="1" applyBorder="1" applyAlignment="1">
      <alignment horizontal="right" vertical="center"/>
    </xf>
    <xf numFmtId="0" fontId="7" fillId="0" borderId="18" xfId="0" applyFont="1" applyFill="1" applyBorder="1" applyAlignment="1">
      <alignment wrapText="1"/>
    </xf>
    <xf numFmtId="0" fontId="8" fillId="0" borderId="7" xfId="2" applyFont="1" applyBorder="1" applyAlignment="1">
      <alignment horizontal="center" vertical="center" wrapText="1"/>
    </xf>
    <xf numFmtId="0" fontId="8" fillId="0" borderId="7" xfId="2" applyBorder="1" applyAlignment="1">
      <alignment horizontal="center" vertical="center" wrapText="1"/>
    </xf>
    <xf numFmtId="0" fontId="9" fillId="2" borderId="7" xfId="2" applyFont="1" applyFill="1" applyBorder="1" applyAlignment="1">
      <alignment horizontal="right" wrapText="1"/>
    </xf>
    <xf numFmtId="164" fontId="9" fillId="3" borderId="7" xfId="2" applyNumberFormat="1" applyFont="1" applyFill="1" applyBorder="1" applyAlignment="1">
      <alignment horizontal="right" vertical="center" wrapText="1"/>
    </xf>
    <xf numFmtId="164" fontId="8" fillId="0" borderId="7" xfId="2" applyNumberFormat="1" applyFill="1" applyBorder="1" applyAlignment="1">
      <alignment horizontal="right" vertical="center" wrapText="1"/>
    </xf>
    <xf numFmtId="0" fontId="8" fillId="0" borderId="7" xfId="2" applyBorder="1" applyAlignment="1">
      <alignment wrapText="1"/>
    </xf>
    <xf numFmtId="0" fontId="10" fillId="0" borderId="30" xfId="2" applyFont="1" applyBorder="1" applyAlignment="1">
      <alignment horizontal="center" vertical="center" wrapText="1"/>
    </xf>
    <xf numFmtId="0" fontId="7" fillId="0" borderId="30" xfId="2" applyFont="1" applyBorder="1" applyAlignment="1">
      <alignment horizontal="center" vertical="center"/>
    </xf>
    <xf numFmtId="0" fontId="10" fillId="0" borderId="30" xfId="2" applyFont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17" fillId="0" borderId="0" xfId="0" applyFont="1" applyFill="1" applyBorder="1" applyAlignment="1">
      <alignment wrapText="1"/>
    </xf>
    <xf numFmtId="0" fontId="1" fillId="0" borderId="30" xfId="2" applyNumberFormat="1" applyFont="1" applyFill="1" applyBorder="1" applyAlignment="1">
      <alignment horizontal="center" vertical="center" wrapText="1"/>
    </xf>
    <xf numFmtId="164" fontId="3" fillId="3" borderId="45" xfId="2" applyNumberFormat="1" applyFont="1" applyFill="1" applyBorder="1" applyAlignment="1">
      <alignment horizontal="right" vertical="center" wrapText="1"/>
    </xf>
    <xf numFmtId="164" fontId="3" fillId="3" borderId="52" xfId="2" applyNumberFormat="1" applyFont="1" applyFill="1" applyBorder="1" applyAlignment="1">
      <alignment horizontal="right" vertical="center" wrapText="1"/>
    </xf>
    <xf numFmtId="164" fontId="9" fillId="0" borderId="52" xfId="2" applyNumberFormat="1" applyFont="1" applyFill="1" applyBorder="1" applyAlignment="1">
      <alignment horizontal="right" vertical="center" wrapText="1"/>
    </xf>
    <xf numFmtId="164" fontId="1" fillId="0" borderId="10" xfId="2" applyNumberFormat="1" applyFont="1" applyFill="1" applyBorder="1" applyAlignment="1">
      <alignment wrapText="1"/>
    </xf>
    <xf numFmtId="0" fontId="1" fillId="0" borderId="11" xfId="2" applyNumberFormat="1" applyFont="1" applyFill="1" applyBorder="1" applyAlignment="1">
      <alignment horizontal="center" vertical="center" wrapText="1"/>
    </xf>
    <xf numFmtId="0" fontId="1" fillId="0" borderId="20" xfId="2" applyNumberFormat="1" applyFont="1" applyFill="1" applyBorder="1" applyAlignment="1">
      <alignment horizontal="center" vertical="center" wrapText="1"/>
    </xf>
    <xf numFmtId="0" fontId="7" fillId="0" borderId="25" xfId="1" applyFont="1" applyFill="1" applyBorder="1" applyAlignment="1"/>
    <xf numFmtId="4" fontId="7" fillId="0" borderId="26" xfId="1" applyNumberFormat="1" applyFont="1" applyFill="1" applyBorder="1" applyAlignment="1"/>
    <xf numFmtId="1" fontId="7" fillId="0" borderId="7" xfId="1" applyNumberFormat="1" applyFont="1" applyFill="1" applyBorder="1" applyAlignment="1">
      <alignment horizontal="center" vertical="center" wrapText="1"/>
    </xf>
    <xf numFmtId="164" fontId="7" fillId="0" borderId="29" xfId="1" applyNumberFormat="1" applyFont="1" applyFill="1" applyBorder="1" applyAlignment="1">
      <alignment horizontal="center" vertical="center" wrapText="1"/>
    </xf>
    <xf numFmtId="164" fontId="7" fillId="0" borderId="35" xfId="1" applyNumberFormat="1" applyFont="1" applyFill="1" applyBorder="1" applyAlignment="1">
      <alignment horizontal="right"/>
    </xf>
    <xf numFmtId="164" fontId="3" fillId="3" borderId="35" xfId="1" applyNumberFormat="1" applyFont="1" applyFill="1" applyBorder="1" applyAlignment="1">
      <alignment horizontal="right" wrapText="1"/>
    </xf>
    <xf numFmtId="164" fontId="15" fillId="0" borderId="29" xfId="1" applyNumberFormat="1" applyFont="1" applyFill="1" applyBorder="1" applyAlignment="1">
      <alignment horizontal="right" wrapText="1"/>
    </xf>
    <xf numFmtId="0" fontId="7" fillId="0" borderId="7" xfId="1" applyFont="1" applyFill="1" applyBorder="1" applyAlignment="1">
      <alignment wrapText="1"/>
    </xf>
    <xf numFmtId="0" fontId="7" fillId="0" borderId="35" xfId="1" applyFont="1" applyFill="1" applyBorder="1" applyAlignment="1">
      <alignment horizontal="center" vertical="center" wrapText="1"/>
    </xf>
    <xf numFmtId="1" fontId="7" fillId="0" borderId="9" xfId="1" applyNumberFormat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164" fontId="7" fillId="0" borderId="38" xfId="1" applyNumberFormat="1" applyFont="1" applyFill="1" applyBorder="1" applyAlignment="1">
      <alignment horizontal="center" vertical="center" wrapText="1"/>
    </xf>
    <xf numFmtId="0" fontId="7" fillId="0" borderId="9" xfId="1" applyFont="1" applyFill="1" applyBorder="1"/>
    <xf numFmtId="164" fontId="7" fillId="0" borderId="10" xfId="1" applyNumberFormat="1" applyFont="1" applyFill="1" applyBorder="1" applyAlignment="1">
      <alignment horizontal="right"/>
    </xf>
    <xf numFmtId="164" fontId="15" fillId="0" borderId="9" xfId="1" applyNumberFormat="1" applyFont="1" applyFill="1" applyBorder="1" applyAlignment="1">
      <alignment horizontal="right" wrapText="1"/>
    </xf>
    <xf numFmtId="0" fontId="7" fillId="0" borderId="9" xfId="1" applyFont="1" applyFill="1" applyBorder="1" applyAlignment="1">
      <alignment wrapText="1"/>
    </xf>
    <xf numFmtId="1" fontId="7" fillId="0" borderId="38" xfId="1" applyNumberFormat="1" applyFont="1" applyFill="1" applyBorder="1" applyAlignment="1">
      <alignment horizontal="center" vertical="center" wrapText="1"/>
    </xf>
    <xf numFmtId="164" fontId="15" fillId="0" borderId="38" xfId="1" applyNumberFormat="1" applyFont="1" applyFill="1" applyBorder="1" applyAlignment="1">
      <alignment horizontal="right" wrapText="1"/>
    </xf>
    <xf numFmtId="1" fontId="7" fillId="0" borderId="36" xfId="1" applyNumberFormat="1" applyFont="1" applyFill="1" applyBorder="1" applyAlignment="1">
      <alignment horizontal="center" vertical="center" wrapText="1"/>
    </xf>
    <xf numFmtId="0" fontId="7" fillId="0" borderId="12" xfId="1" applyNumberFormat="1" applyFont="1" applyFill="1" applyBorder="1" applyAlignment="1">
      <alignment horizontal="center" vertical="center" wrapText="1"/>
    </xf>
    <xf numFmtId="164" fontId="1" fillId="0" borderId="28" xfId="2" applyNumberFormat="1" applyFont="1" applyFill="1" applyBorder="1" applyAlignment="1">
      <alignment horizontal="right" wrapText="1"/>
    </xf>
    <xf numFmtId="166" fontId="3" fillId="3" borderId="28" xfId="2" applyNumberFormat="1" applyFont="1" applyFill="1" applyBorder="1" applyAlignment="1">
      <alignment horizontal="right" wrapText="1"/>
    </xf>
    <xf numFmtId="164" fontId="7" fillId="0" borderId="18" xfId="2" applyNumberFormat="1" applyFont="1" applyFill="1" applyBorder="1" applyAlignment="1">
      <alignment horizontal="right" wrapText="1"/>
    </xf>
    <xf numFmtId="0" fontId="1" fillId="0" borderId="18" xfId="2" applyFont="1" applyBorder="1" applyAlignment="1">
      <alignment horizontal="right" vertical="center" wrapText="1"/>
    </xf>
    <xf numFmtId="166" fontId="3" fillId="3" borderId="5" xfId="2" applyNumberFormat="1" applyFont="1" applyFill="1" applyBorder="1" applyAlignment="1">
      <alignment horizontal="right" wrapText="1"/>
    </xf>
    <xf numFmtId="0" fontId="29" fillId="0" borderId="0" xfId="1" applyFont="1"/>
    <xf numFmtId="0" fontId="4" fillId="0" borderId="0" xfId="2" applyFont="1" applyBorder="1"/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" fillId="0" borderId="5" xfId="2" applyFont="1" applyBorder="1" applyAlignment="1">
      <alignment horizontal="right" vertical="center" wrapText="1"/>
    </xf>
    <xf numFmtId="3" fontId="7" fillId="2" borderId="8" xfId="3" applyNumberFormat="1" applyFont="1" applyFill="1" applyBorder="1" applyAlignment="1">
      <alignment horizontal="center"/>
    </xf>
    <xf numFmtId="3" fontId="7" fillId="2" borderId="30" xfId="3" applyNumberFormat="1" applyFont="1" applyFill="1" applyBorder="1" applyAlignment="1">
      <alignment horizontal="center"/>
    </xf>
    <xf numFmtId="0" fontId="7" fillId="0" borderId="30" xfId="2" applyFont="1" applyFill="1" applyBorder="1" applyAlignment="1">
      <alignment wrapText="1"/>
    </xf>
    <xf numFmtId="0" fontId="7" fillId="0" borderId="13" xfId="0" applyFont="1" applyFill="1" applyBorder="1"/>
    <xf numFmtId="0" fontId="9" fillId="0" borderId="12" xfId="0" applyFont="1" applyFill="1" applyBorder="1" applyAlignment="1">
      <alignment horizontal="center" vertical="center"/>
    </xf>
    <xf numFmtId="0" fontId="7" fillId="0" borderId="27" xfId="2" applyFont="1" applyBorder="1" applyAlignment="1">
      <alignment horizontal="left"/>
    </xf>
    <xf numFmtId="0" fontId="18" fillId="0" borderId="21" xfId="2" applyFont="1" applyBorder="1" applyAlignment="1">
      <alignment horizontal="left"/>
    </xf>
    <xf numFmtId="0" fontId="7" fillId="0" borderId="21" xfId="2" applyFont="1" applyFill="1" applyBorder="1" applyAlignment="1">
      <alignment horizontal="center"/>
    </xf>
    <xf numFmtId="0" fontId="1" fillId="0" borderId="21" xfId="2" applyFont="1" applyBorder="1" applyAlignment="1">
      <alignment horizontal="left"/>
    </xf>
    <xf numFmtId="0" fontId="1" fillId="0" borderId="53" xfId="2" applyFont="1" applyBorder="1" applyAlignment="1">
      <alignment horizontal="left"/>
    </xf>
    <xf numFmtId="164" fontId="7" fillId="0" borderId="28" xfId="4" applyNumberFormat="1" applyFont="1" applyFill="1" applyBorder="1" applyAlignment="1">
      <alignment horizontal="right"/>
    </xf>
    <xf numFmtId="164" fontId="9" fillId="6" borderId="14" xfId="1" applyNumberFormat="1" applyFont="1" applyFill="1" applyBorder="1" applyAlignment="1">
      <alignment horizontal="right" vertical="center" wrapText="1"/>
    </xf>
    <xf numFmtId="0" fontId="23" fillId="6" borderId="1" xfId="0" applyFont="1" applyFill="1" applyBorder="1" applyAlignment="1"/>
    <xf numFmtId="164" fontId="9" fillId="6" borderId="4" xfId="1" applyNumberFormat="1" applyFont="1" applyFill="1" applyBorder="1" applyAlignment="1">
      <alignment horizontal="right" vertical="center" wrapText="1"/>
    </xf>
    <xf numFmtId="0" fontId="2" fillId="6" borderId="28" xfId="1" applyFont="1" applyFill="1" applyBorder="1"/>
    <xf numFmtId="164" fontId="9" fillId="6" borderId="5" xfId="1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3" fillId="6" borderId="6" xfId="1" applyNumberFormat="1" applyFont="1" applyFill="1" applyBorder="1" applyAlignment="1">
      <alignment horizontal="right" vertical="center" wrapText="1"/>
    </xf>
    <xf numFmtId="0" fontId="23" fillId="6" borderId="29" xfId="0" applyFont="1" applyFill="1" applyBorder="1" applyAlignment="1"/>
    <xf numFmtId="0" fontId="23" fillId="6" borderId="38" xfId="0" applyFont="1" applyFill="1" applyBorder="1" applyAlignment="1"/>
    <xf numFmtId="0" fontId="7" fillId="6" borderId="36" xfId="1" applyFont="1" applyFill="1" applyBorder="1"/>
    <xf numFmtId="0" fontId="23" fillId="6" borderId="36" xfId="0" applyFont="1" applyFill="1" applyBorder="1" applyAlignment="1"/>
    <xf numFmtId="0" fontId="9" fillId="6" borderId="7" xfId="1" applyFont="1" applyFill="1" applyBorder="1"/>
    <xf numFmtId="0" fontId="9" fillId="6" borderId="9" xfId="1" applyFont="1" applyFill="1" applyBorder="1"/>
    <xf numFmtId="0" fontId="9" fillId="6" borderId="35" xfId="1" applyFont="1" applyFill="1" applyBorder="1"/>
    <xf numFmtId="0" fontId="9" fillId="6" borderId="10" xfId="1" applyFont="1" applyFill="1" applyBorder="1"/>
    <xf numFmtId="164" fontId="3" fillId="6" borderId="3" xfId="1" applyNumberFormat="1" applyFont="1" applyFill="1" applyBorder="1" applyAlignment="1">
      <alignment horizontal="right" vertical="center" wrapText="1"/>
    </xf>
    <xf numFmtId="164" fontId="28" fillId="6" borderId="4" xfId="0" applyNumberFormat="1" applyFont="1" applyFill="1" applyBorder="1" applyAlignment="1"/>
    <xf numFmtId="0" fontId="7" fillId="0" borderId="7" xfId="4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7" fillId="0" borderId="8" xfId="2" applyFont="1" applyBorder="1" applyAlignment="1">
      <alignment horizontal="left"/>
    </xf>
    <xf numFmtId="0" fontId="7" fillId="0" borderId="47" xfId="2" applyFont="1" applyBorder="1" applyAlignment="1">
      <alignment horizontal="left"/>
    </xf>
    <xf numFmtId="4" fontId="7" fillId="0" borderId="0" xfId="2" applyNumberFormat="1" applyFont="1" applyBorder="1" applyAlignment="1">
      <alignment horizontal="left"/>
    </xf>
    <xf numFmtId="164" fontId="7" fillId="0" borderId="14" xfId="4" applyNumberFormat="1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left" wrapText="1"/>
    </xf>
    <xf numFmtId="0" fontId="7" fillId="0" borderId="38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164" fontId="7" fillId="0" borderId="12" xfId="2" applyNumberFormat="1" applyFont="1" applyFill="1" applyBorder="1" applyAlignment="1">
      <alignment horizontal="right" wrapText="1"/>
    </xf>
    <xf numFmtId="166" fontId="7" fillId="0" borderId="18" xfId="2" applyNumberFormat="1" applyFont="1" applyBorder="1" applyAlignment="1">
      <alignment horizontal="right" wrapText="1"/>
    </xf>
    <xf numFmtId="0" fontId="1" fillId="0" borderId="27" xfId="2" applyFont="1" applyBorder="1" applyAlignment="1">
      <alignment horizontal="right" vertical="center" wrapText="1"/>
    </xf>
    <xf numFmtId="164" fontId="7" fillId="0" borderId="0" xfId="2" applyNumberFormat="1" applyFont="1" applyFill="1" applyBorder="1" applyAlignment="1">
      <alignment horizontal="right" wrapText="1"/>
    </xf>
    <xf numFmtId="0" fontId="7" fillId="0" borderId="0" xfId="2" applyFont="1" applyBorder="1" applyAlignment="1">
      <alignment horizontal="right" wrapText="1"/>
    </xf>
    <xf numFmtId="0" fontId="1" fillId="0" borderId="36" xfId="2" applyFont="1" applyBorder="1" applyAlignment="1">
      <alignment horizontal="right" vertical="center" wrapText="1"/>
    </xf>
    <xf numFmtId="166" fontId="7" fillId="0" borderId="5" xfId="2" applyNumberFormat="1" applyFont="1" applyBorder="1" applyAlignment="1">
      <alignment horizontal="right" wrapText="1"/>
    </xf>
    <xf numFmtId="164" fontId="7" fillId="0" borderId="5" xfId="2" applyNumberFormat="1" applyFont="1" applyFill="1" applyBorder="1" applyAlignment="1">
      <alignment horizontal="right" wrapText="1"/>
    </xf>
    <xf numFmtId="164" fontId="3" fillId="0" borderId="0" xfId="2" applyNumberFormat="1" applyFont="1" applyFill="1" applyBorder="1" applyAlignment="1">
      <alignment horizontal="right" vertical="center"/>
    </xf>
    <xf numFmtId="14" fontId="22" fillId="0" borderId="0" xfId="2" applyNumberFormat="1" applyFont="1" applyFill="1" applyAlignment="1">
      <alignment horizontal="left"/>
    </xf>
    <xf numFmtId="164" fontId="7" fillId="3" borderId="9" xfId="4" applyNumberFormat="1" applyFont="1" applyFill="1" applyBorder="1" applyAlignment="1">
      <alignment horizontal="right" vertical="center"/>
    </xf>
    <xf numFmtId="164" fontId="7" fillId="3" borderId="5" xfId="4" applyNumberFormat="1" applyFont="1" applyFill="1" applyBorder="1" applyAlignment="1">
      <alignment horizontal="right" vertical="center"/>
    </xf>
    <xf numFmtId="166" fontId="7" fillId="0" borderId="12" xfId="2" applyNumberFormat="1" applyFont="1" applyBorder="1" applyAlignment="1">
      <alignment horizontal="right" wrapText="1"/>
    </xf>
    <xf numFmtId="0" fontId="9" fillId="0" borderId="5" xfId="0" applyFont="1" applyFill="1" applyBorder="1" applyAlignment="1">
      <alignment horizontal="center" vertical="center"/>
    </xf>
    <xf numFmtId="164" fontId="7" fillId="3" borderId="12" xfId="4" applyNumberFormat="1" applyFont="1" applyFill="1" applyBorder="1" applyAlignment="1">
      <alignment horizontal="right" vertical="center"/>
    </xf>
    <xf numFmtId="164" fontId="6" fillId="3" borderId="4" xfId="4" applyNumberFormat="1" applyFont="1" applyFill="1" applyBorder="1" applyAlignment="1">
      <alignment horizontal="right" vertical="center"/>
    </xf>
    <xf numFmtId="0" fontId="7" fillId="5" borderId="34" xfId="1" applyFont="1" applyFill="1" applyBorder="1"/>
    <xf numFmtId="0" fontId="7" fillId="5" borderId="25" xfId="2" applyFont="1" applyFill="1" applyBorder="1" applyAlignment="1"/>
    <xf numFmtId="4" fontId="7" fillId="5" borderId="26" xfId="2" applyNumberFormat="1" applyFont="1" applyFill="1" applyBorder="1" applyAlignment="1"/>
    <xf numFmtId="0" fontId="1" fillId="0" borderId="0" xfId="1" applyAlignment="1">
      <alignment horizontal="right" vertical="top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164" fontId="1" fillId="0" borderId="11" xfId="1" applyNumberFormat="1" applyFont="1" applyFill="1" applyBorder="1" applyAlignment="1">
      <alignment vertical="center"/>
    </xf>
    <xf numFmtId="164" fontId="5" fillId="2" borderId="12" xfId="1" applyNumberFormat="1" applyFont="1" applyFill="1" applyBorder="1" applyAlignment="1">
      <alignment vertical="center"/>
    </xf>
    <xf numFmtId="164" fontId="5" fillId="2" borderId="36" xfId="1" applyNumberFormat="1" applyFont="1" applyFill="1" applyBorder="1" applyAlignment="1">
      <alignment vertical="center"/>
    </xf>
    <xf numFmtId="164" fontId="5" fillId="3" borderId="9" xfId="1" applyNumberFormat="1" applyFont="1" applyFill="1" applyBorder="1" applyAlignment="1">
      <alignment vertical="center"/>
    </xf>
    <xf numFmtId="164" fontId="5" fillId="5" borderId="11" xfId="1" applyNumberFormat="1" applyFont="1" applyFill="1" applyBorder="1" applyAlignment="1">
      <alignment vertical="center"/>
    </xf>
    <xf numFmtId="164" fontId="5" fillId="3" borderId="9" xfId="1" applyNumberFormat="1" applyFont="1" applyFill="1" applyBorder="1" applyAlignment="1">
      <alignment horizontal="right" vertical="center"/>
    </xf>
    <xf numFmtId="164" fontId="5" fillId="2" borderId="9" xfId="1" applyNumberFormat="1" applyFont="1" applyFill="1" applyBorder="1" applyAlignment="1">
      <alignment vertical="center"/>
    </xf>
    <xf numFmtId="164" fontId="5" fillId="2" borderId="38" xfId="1" applyNumberFormat="1" applyFont="1" applyFill="1" applyBorder="1" applyAlignment="1">
      <alignment vertical="center"/>
    </xf>
    <xf numFmtId="164" fontId="1" fillId="0" borderId="13" xfId="1" applyNumberFormat="1" applyFont="1" applyFill="1" applyBorder="1" applyAlignment="1">
      <alignment vertical="center"/>
    </xf>
    <xf numFmtId="164" fontId="5" fillId="2" borderId="5" xfId="1" applyNumberFormat="1" applyFont="1" applyFill="1" applyBorder="1" applyAlignment="1">
      <alignment vertical="center"/>
    </xf>
    <xf numFmtId="164" fontId="5" fillId="2" borderId="8" xfId="1" applyNumberFormat="1" applyFont="1" applyFill="1" applyBorder="1" applyAlignment="1">
      <alignment vertical="center"/>
    </xf>
    <xf numFmtId="164" fontId="5" fillId="3" borderId="5" xfId="1" applyNumberFormat="1" applyFont="1" applyFill="1" applyBorder="1" applyAlignment="1">
      <alignment vertical="center"/>
    </xf>
    <xf numFmtId="164" fontId="5" fillId="3" borderId="5" xfId="1" applyNumberFormat="1" applyFont="1" applyFill="1" applyBorder="1" applyAlignment="1">
      <alignment horizontal="right" vertical="center"/>
    </xf>
    <xf numFmtId="164" fontId="1" fillId="0" borderId="0" xfId="1" applyNumberFormat="1" applyFont="1" applyFill="1" applyBorder="1" applyAlignment="1">
      <alignment vertical="center"/>
    </xf>
    <xf numFmtId="164" fontId="1" fillId="0" borderId="16" xfId="1" applyNumberFormat="1" applyFont="1" applyFill="1" applyBorder="1" applyAlignment="1">
      <alignment vertical="center"/>
    </xf>
    <xf numFmtId="164" fontId="5" fillId="2" borderId="14" xfId="1" applyNumberFormat="1" applyFont="1" applyFill="1" applyBorder="1" applyAlignment="1">
      <alignment vertical="center"/>
    </xf>
    <xf numFmtId="164" fontId="5" fillId="2" borderId="43" xfId="1" applyNumberFormat="1" applyFont="1" applyFill="1" applyBorder="1" applyAlignment="1">
      <alignment vertical="center"/>
    </xf>
    <xf numFmtId="164" fontId="5" fillId="3" borderId="14" xfId="1" applyNumberFormat="1" applyFont="1" applyFill="1" applyBorder="1" applyAlignment="1">
      <alignment vertical="center"/>
    </xf>
    <xf numFmtId="164" fontId="1" fillId="0" borderId="2" xfId="1" applyNumberFormat="1" applyFont="1" applyFill="1" applyBorder="1" applyAlignment="1">
      <alignment vertical="center"/>
    </xf>
    <xf numFmtId="164" fontId="5" fillId="2" borderId="4" xfId="1" applyNumberFormat="1" applyFont="1" applyFill="1" applyBorder="1" applyAlignment="1">
      <alignment vertical="center"/>
    </xf>
    <xf numFmtId="164" fontId="5" fillId="2" borderId="1" xfId="1" applyNumberFormat="1" applyFont="1" applyFill="1" applyBorder="1" applyAlignment="1">
      <alignment vertical="center"/>
    </xf>
    <xf numFmtId="164" fontId="5" fillId="3" borderId="4" xfId="1" applyNumberFormat="1" applyFont="1" applyFill="1" applyBorder="1" applyAlignment="1">
      <alignment vertical="center"/>
    </xf>
    <xf numFmtId="164" fontId="5" fillId="5" borderId="2" xfId="1" applyNumberFormat="1" applyFont="1" applyFill="1" applyBorder="1" applyAlignment="1">
      <alignment vertical="center"/>
    </xf>
    <xf numFmtId="164" fontId="5" fillId="3" borderId="4" xfId="1" applyNumberFormat="1" applyFont="1" applyFill="1" applyBorder="1" applyAlignment="1">
      <alignment horizontal="right" vertical="center"/>
    </xf>
    <xf numFmtId="164" fontId="5" fillId="0" borderId="20" xfId="1" applyNumberFormat="1" applyFont="1" applyFill="1" applyBorder="1" applyAlignment="1">
      <alignment vertical="center"/>
    </xf>
    <xf numFmtId="164" fontId="5" fillId="2" borderId="18" xfId="1" applyNumberFormat="1" applyFont="1" applyFill="1" applyBorder="1" applyAlignment="1">
      <alignment vertical="center"/>
    </xf>
    <xf numFmtId="164" fontId="5" fillId="2" borderId="30" xfId="1" applyNumberFormat="1" applyFont="1" applyFill="1" applyBorder="1" applyAlignment="1">
      <alignment vertical="center"/>
    </xf>
    <xf numFmtId="164" fontId="5" fillId="3" borderId="18" xfId="1" applyNumberFormat="1" applyFont="1" applyFill="1" applyBorder="1" applyAlignment="1">
      <alignment vertical="center"/>
    </xf>
    <xf numFmtId="164" fontId="5" fillId="5" borderId="20" xfId="1" applyNumberFormat="1" applyFont="1" applyFill="1" applyBorder="1" applyAlignment="1">
      <alignment vertical="center"/>
    </xf>
    <xf numFmtId="164" fontId="5" fillId="3" borderId="18" xfId="1" applyNumberFormat="1" applyFont="1" applyFill="1" applyBorder="1" applyAlignment="1">
      <alignment horizontal="right" vertical="center"/>
    </xf>
    <xf numFmtId="164" fontId="5" fillId="0" borderId="21" xfId="1" applyNumberFormat="1" applyFont="1" applyFill="1" applyBorder="1" applyAlignment="1">
      <alignment vertical="center"/>
    </xf>
    <xf numFmtId="0" fontId="1" fillId="4" borderId="9" xfId="1" applyFont="1" applyFill="1" applyBorder="1" applyAlignment="1">
      <alignment horizontal="center" vertical="center"/>
    </xf>
    <xf numFmtId="0" fontId="1" fillId="4" borderId="9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4" borderId="14" xfId="1" applyFont="1" applyFill="1" applyBorder="1" applyAlignment="1">
      <alignment horizontal="center" vertical="center" wrapText="1"/>
    </xf>
    <xf numFmtId="0" fontId="1" fillId="4" borderId="4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9" fillId="2" borderId="18" xfId="2" applyFont="1" applyFill="1" applyBorder="1" applyAlignment="1">
      <alignment wrapText="1"/>
    </xf>
    <xf numFmtId="164" fontId="9" fillId="0" borderId="12" xfId="4" applyNumberFormat="1" applyFont="1" applyFill="1" applyBorder="1" applyAlignment="1">
      <alignment horizontal="right" vertical="center"/>
    </xf>
    <xf numFmtId="164" fontId="9" fillId="0" borderId="34" xfId="4" applyNumberFormat="1" applyFont="1" applyFill="1" applyBorder="1" applyAlignment="1">
      <alignment horizontal="right" vertical="center"/>
    </xf>
    <xf numFmtId="164" fontId="10" fillId="0" borderId="18" xfId="4" applyNumberFormat="1" applyFont="1" applyFill="1" applyBorder="1" applyAlignment="1">
      <alignment horizontal="right" vertical="center"/>
    </xf>
    <xf numFmtId="0" fontId="9" fillId="0" borderId="36" xfId="2" applyFont="1" applyBorder="1" applyAlignment="1">
      <alignment horizontal="left"/>
    </xf>
    <xf numFmtId="0" fontId="9" fillId="0" borderId="13" xfId="2" applyFont="1" applyBorder="1" applyAlignment="1">
      <alignment horizontal="left"/>
    </xf>
    <xf numFmtId="0" fontId="9" fillId="0" borderId="13" xfId="2" applyFont="1" applyBorder="1" applyAlignment="1">
      <alignment horizontal="center"/>
    </xf>
    <xf numFmtId="0" fontId="9" fillId="0" borderId="37" xfId="2" applyFont="1" applyBorder="1" applyAlignment="1">
      <alignment horizontal="left"/>
    </xf>
    <xf numFmtId="4" fontId="9" fillId="0" borderId="13" xfId="2" applyNumberFormat="1" applyFont="1" applyBorder="1" applyAlignment="1">
      <alignment horizontal="left"/>
    </xf>
    <xf numFmtId="0" fontId="9" fillId="0" borderId="40" xfId="2" applyFont="1" applyBorder="1" applyAlignment="1">
      <alignment horizontal="left"/>
    </xf>
    <xf numFmtId="0" fontId="9" fillId="0" borderId="31" xfId="2" applyFont="1" applyBorder="1" applyAlignment="1">
      <alignment horizontal="left"/>
    </xf>
    <xf numFmtId="0" fontId="9" fillId="0" borderId="31" xfId="2" applyFont="1" applyBorder="1" applyAlignment="1">
      <alignment horizontal="center"/>
    </xf>
    <xf numFmtId="0" fontId="9" fillId="0" borderId="41" xfId="2" applyFont="1" applyBorder="1" applyAlignment="1">
      <alignment horizontal="left"/>
    </xf>
    <xf numFmtId="4" fontId="9" fillId="0" borderId="31" xfId="2" applyNumberFormat="1" applyFont="1" applyBorder="1" applyAlignment="1">
      <alignment horizontal="left"/>
    </xf>
    <xf numFmtId="0" fontId="7" fillId="0" borderId="29" xfId="2" applyFont="1" applyBorder="1" applyAlignment="1">
      <alignment horizontal="left" vertical="center"/>
    </xf>
    <xf numFmtId="0" fontId="7" fillId="0" borderId="0" xfId="1" applyFont="1" applyAlignment="1">
      <alignment horizontal="right" vertical="top"/>
    </xf>
    <xf numFmtId="0" fontId="7" fillId="0" borderId="0" xfId="2" applyFont="1" applyAlignment="1">
      <alignment horizontal="right" vertical="top"/>
    </xf>
    <xf numFmtId="164" fontId="5" fillId="3" borderId="1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6" fillId="3" borderId="27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4" fontId="6" fillId="3" borderId="1" xfId="2" applyNumberFormat="1" applyFont="1" applyFill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0" fontId="9" fillId="2" borderId="28" xfId="2" applyFont="1" applyFill="1" applyBorder="1" applyAlignment="1">
      <alignment wrapText="1"/>
    </xf>
    <xf numFmtId="0" fontId="9" fillId="2" borderId="5" xfId="2" applyFont="1" applyFill="1" applyBorder="1" applyAlignment="1">
      <alignment wrapText="1"/>
    </xf>
    <xf numFmtId="0" fontId="30" fillId="0" borderId="12" xfId="0" applyFont="1" applyBorder="1" applyAlignment="1">
      <alignment wrapText="1"/>
    </xf>
    <xf numFmtId="164" fontId="7" fillId="0" borderId="28" xfId="2" applyNumberFormat="1" applyFont="1" applyFill="1" applyBorder="1" applyAlignment="1">
      <alignment horizontal="right" wrapText="1"/>
    </xf>
    <xf numFmtId="0" fontId="7" fillId="0" borderId="18" xfId="2" applyFont="1" applyBorder="1" applyAlignment="1">
      <alignment horizontal="right" wrapText="1"/>
    </xf>
    <xf numFmtId="164" fontId="1" fillId="0" borderId="28" xfId="2" applyNumberFormat="1" applyFont="1" applyFill="1" applyBorder="1" applyAlignment="1">
      <alignment horizontal="right" vertical="center" wrapText="1"/>
    </xf>
    <xf numFmtId="0" fontId="1" fillId="0" borderId="18" xfId="2" applyFont="1" applyBorder="1" applyAlignment="1">
      <alignment horizontal="right" vertical="center" wrapText="1"/>
    </xf>
    <xf numFmtId="164" fontId="9" fillId="2" borderId="28" xfId="2" applyNumberFormat="1" applyFont="1" applyFill="1" applyBorder="1" applyAlignment="1">
      <alignment wrapText="1"/>
    </xf>
    <xf numFmtId="0" fontId="9" fillId="2" borderId="18" xfId="2" applyFont="1" applyFill="1" applyBorder="1" applyAlignment="1">
      <alignment wrapText="1"/>
    </xf>
    <xf numFmtId="164" fontId="9" fillId="2" borderId="28" xfId="2" applyNumberFormat="1" applyFont="1" applyFill="1" applyBorder="1" applyAlignment="1">
      <alignment vertical="center" wrapText="1"/>
    </xf>
    <xf numFmtId="0" fontId="9" fillId="2" borderId="18" xfId="2" applyFont="1" applyFill="1" applyBorder="1" applyAlignment="1">
      <alignment vertical="center" wrapText="1"/>
    </xf>
    <xf numFmtId="164" fontId="9" fillId="0" borderId="28" xfId="0" applyNumberFormat="1" applyFont="1" applyFill="1" applyBorder="1" applyAlignment="1">
      <alignment wrapText="1"/>
    </xf>
    <xf numFmtId="0" fontId="31" fillId="0" borderId="18" xfId="0" applyFont="1" applyBorder="1" applyAlignment="1">
      <alignment wrapText="1"/>
    </xf>
    <xf numFmtId="164" fontId="1" fillId="0" borderId="28" xfId="2" applyNumberFormat="1" applyFont="1" applyFill="1" applyBorder="1" applyAlignment="1">
      <alignment horizontal="right" wrapText="1"/>
    </xf>
    <xf numFmtId="164" fontId="1" fillId="0" borderId="18" xfId="2" applyNumberFormat="1" applyFont="1" applyFill="1" applyBorder="1" applyAlignment="1">
      <alignment horizontal="right" wrapText="1"/>
    </xf>
    <xf numFmtId="166" fontId="3" fillId="3" borderId="28" xfId="2" applyNumberFormat="1" applyFont="1" applyFill="1" applyBorder="1" applyAlignment="1">
      <alignment horizontal="right" wrapText="1"/>
    </xf>
    <xf numFmtId="166" fontId="3" fillId="0" borderId="18" xfId="2" applyNumberFormat="1" applyFont="1" applyBorder="1" applyAlignment="1">
      <alignment horizontal="right" wrapText="1"/>
    </xf>
    <xf numFmtId="0" fontId="7" fillId="0" borderId="5" xfId="2" applyFont="1" applyBorder="1" applyAlignment="1">
      <alignment horizontal="right" wrapText="1"/>
    </xf>
    <xf numFmtId="164" fontId="7" fillId="0" borderId="18" xfId="2" applyNumberFormat="1" applyFont="1" applyFill="1" applyBorder="1" applyAlignment="1">
      <alignment horizontal="right" wrapText="1"/>
    </xf>
    <xf numFmtId="164" fontId="7" fillId="2" borderId="28" xfId="2" applyNumberFormat="1" applyFont="1" applyFill="1" applyBorder="1" applyAlignment="1">
      <alignment horizontal="right" wrapText="1"/>
    </xf>
    <xf numFmtId="164" fontId="7" fillId="2" borderId="18" xfId="2" applyNumberFormat="1" applyFont="1" applyFill="1" applyBorder="1" applyAlignment="1">
      <alignment horizontal="right" wrapText="1"/>
    </xf>
    <xf numFmtId="0" fontId="9" fillId="2" borderId="28" xfId="2" applyFont="1" applyFill="1" applyBorder="1" applyAlignment="1">
      <alignment vertical="center" wrapText="1"/>
    </xf>
    <xf numFmtId="0" fontId="30" fillId="0" borderId="12" xfId="0" applyFont="1" applyBorder="1" applyAlignment="1">
      <alignment vertical="center"/>
    </xf>
    <xf numFmtId="0" fontId="6" fillId="0" borderId="0" xfId="2" applyFont="1" applyFill="1" applyBorder="1" applyAlignment="1">
      <alignment horizontal="left"/>
    </xf>
    <xf numFmtId="0" fontId="0" fillId="0" borderId="0" xfId="0" applyFill="1" applyAlignment="1">
      <alignment horizontal="left"/>
    </xf>
    <xf numFmtId="164" fontId="7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7" fillId="0" borderId="28" xfId="1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164" fontId="1" fillId="0" borderId="28" xfId="1" applyNumberFormat="1" applyFont="1" applyFill="1" applyBorder="1" applyAlignment="1">
      <alignment horizontal="right" vertical="center" wrapText="1"/>
    </xf>
    <xf numFmtId="0" fontId="1" fillId="0" borderId="18" xfId="1" applyFont="1" applyBorder="1" applyAlignment="1">
      <alignment horizontal="right" vertical="center" wrapText="1"/>
    </xf>
    <xf numFmtId="164" fontId="1" fillId="2" borderId="28" xfId="1" applyNumberFormat="1" applyFont="1" applyFill="1" applyBorder="1" applyAlignment="1">
      <alignment wrapText="1"/>
    </xf>
    <xf numFmtId="0" fontId="1" fillId="2" borderId="18" xfId="1" applyFont="1" applyFill="1" applyBorder="1" applyAlignment="1">
      <alignment wrapText="1"/>
    </xf>
    <xf numFmtId="0" fontId="15" fillId="0" borderId="2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28" xfId="1" applyNumberFormat="1" applyFont="1" applyFill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164" fontId="3" fillId="3" borderId="28" xfId="1" applyNumberFormat="1" applyFont="1" applyFill="1" applyBorder="1" applyAlignment="1">
      <alignment horizontal="right" wrapText="1"/>
    </xf>
    <xf numFmtId="0" fontId="3" fillId="0" borderId="18" xfId="1" applyFont="1" applyBorder="1" applyAlignment="1">
      <alignment horizontal="right" wrapText="1"/>
    </xf>
    <xf numFmtId="164" fontId="1" fillId="0" borderId="28" xfId="1" applyNumberFormat="1" applyFont="1" applyFill="1" applyBorder="1" applyAlignment="1"/>
    <xf numFmtId="0" fontId="1" fillId="0" borderId="18" xfId="1" applyFont="1" applyBorder="1" applyAlignment="1"/>
    <xf numFmtId="0" fontId="7" fillId="0" borderId="18" xfId="1" applyFont="1" applyFill="1" applyBorder="1" applyAlignment="1">
      <alignment horizontal="center" vertical="center" wrapText="1"/>
    </xf>
    <xf numFmtId="3" fontId="1" fillId="2" borderId="28" xfId="3" applyNumberFormat="1" applyFont="1" applyFill="1" applyBorder="1" applyAlignment="1">
      <alignment horizontal="center" vertical="center"/>
    </xf>
    <xf numFmtId="3" fontId="1" fillId="2" borderId="18" xfId="3" applyNumberFormat="1" applyFont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164" fontId="7" fillId="0" borderId="28" xfId="1" applyNumberFormat="1" applyFont="1" applyFill="1" applyBorder="1" applyAlignment="1">
      <alignment horizontal="right" wrapText="1"/>
    </xf>
    <xf numFmtId="164" fontId="7" fillId="0" borderId="18" xfId="1" applyNumberFormat="1" applyFont="1" applyFill="1" applyBorder="1" applyAlignment="1">
      <alignment horizontal="right" wrapText="1"/>
    </xf>
    <xf numFmtId="0" fontId="3" fillId="3" borderId="3" xfId="1" applyFont="1" applyFill="1" applyBorder="1" applyAlignment="1">
      <alignment horizontal="center"/>
    </xf>
    <xf numFmtId="0" fontId="8" fillId="0" borderId="3" xfId="2" applyBorder="1" applyAlignment="1">
      <alignment horizontal="center" vertical="center"/>
    </xf>
    <xf numFmtId="4" fontId="7" fillId="0" borderId="44" xfId="2" applyNumberFormat="1" applyFont="1" applyBorder="1" applyAlignment="1">
      <alignment horizontal="left" wrapText="1"/>
    </xf>
    <xf numFmtId="0" fontId="0" fillId="0" borderId="35" xfId="0" applyBorder="1" applyAlignment="1"/>
    <xf numFmtId="164" fontId="26" fillId="0" borderId="28" xfId="1" applyNumberFormat="1" applyFont="1" applyFill="1" applyBorder="1" applyAlignment="1">
      <alignment horizontal="right" wrapText="1"/>
    </xf>
    <xf numFmtId="164" fontId="26" fillId="0" borderId="18" xfId="1" applyNumberFormat="1" applyFont="1" applyFill="1" applyBorder="1" applyAlignment="1">
      <alignment horizontal="right" wrapText="1"/>
    </xf>
    <xf numFmtId="164" fontId="24" fillId="0" borderId="28" xfId="1" applyNumberFormat="1" applyFont="1" applyFill="1" applyBorder="1" applyAlignment="1">
      <alignment horizontal="right" wrapText="1"/>
    </xf>
    <xf numFmtId="164" fontId="24" fillId="0" borderId="18" xfId="1" applyNumberFormat="1" applyFont="1" applyFill="1" applyBorder="1" applyAlignment="1">
      <alignment horizontal="right" wrapText="1"/>
    </xf>
    <xf numFmtId="164" fontId="15" fillId="0" borderId="28" xfId="1" applyNumberFormat="1" applyFont="1" applyFill="1" applyBorder="1" applyAlignment="1">
      <alignment wrapText="1"/>
    </xf>
    <xf numFmtId="0" fontId="1" fillId="0" borderId="18" xfId="1" applyFill="1" applyBorder="1" applyAlignment="1">
      <alignment wrapText="1"/>
    </xf>
    <xf numFmtId="1" fontId="7" fillId="0" borderId="28" xfId="1" applyNumberFormat="1" applyFont="1" applyFill="1" applyBorder="1" applyAlignment="1">
      <alignment horizontal="center" vertical="center" wrapText="1"/>
    </xf>
    <xf numFmtId="1" fontId="7" fillId="0" borderId="18" xfId="1" applyNumberFormat="1" applyFont="1" applyFill="1" applyBorder="1" applyAlignment="1">
      <alignment horizontal="center" vertical="center" wrapText="1"/>
    </xf>
    <xf numFmtId="0" fontId="7" fillId="0" borderId="18" xfId="1" applyNumberFormat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center" vertical="center" wrapText="1"/>
    </xf>
    <xf numFmtId="164" fontId="7" fillId="0" borderId="28" xfId="1" applyNumberFormat="1" applyFont="1" applyFill="1" applyBorder="1" applyAlignment="1">
      <alignment horizontal="center" vertical="center" wrapText="1"/>
    </xf>
    <xf numFmtId="164" fontId="7" fillId="0" borderId="18" xfId="1" applyNumberFormat="1" applyFont="1" applyFill="1" applyBorder="1" applyAlignment="1">
      <alignment horizontal="center" vertical="center" wrapText="1"/>
    </xf>
    <xf numFmtId="164" fontId="9" fillId="0" borderId="28" xfId="1" applyNumberFormat="1" applyFont="1" applyFill="1" applyBorder="1" applyAlignment="1">
      <alignment horizontal="right"/>
    </xf>
    <xf numFmtId="164" fontId="9" fillId="0" borderId="18" xfId="1" applyNumberFormat="1" applyFont="1" applyFill="1" applyBorder="1" applyAlignment="1">
      <alignment horizontal="right"/>
    </xf>
    <xf numFmtId="164" fontId="3" fillId="3" borderId="28" xfId="1" applyNumberFormat="1" applyFont="1" applyFill="1" applyBorder="1" applyAlignment="1">
      <alignment horizontal="right"/>
    </xf>
    <xf numFmtId="164" fontId="3" fillId="3" borderId="18" xfId="1" applyNumberFormat="1" applyFont="1" applyFill="1" applyBorder="1" applyAlignment="1">
      <alignment horizontal="right"/>
    </xf>
    <xf numFmtId="164" fontId="3" fillId="3" borderId="18" xfId="1" applyNumberFormat="1" applyFont="1" applyFill="1" applyBorder="1" applyAlignment="1">
      <alignment horizontal="right" wrapText="1"/>
    </xf>
  </cellXfs>
  <cellStyles count="5">
    <cellStyle name="normální" xfId="0" builtinId="0"/>
    <cellStyle name="normální 2" xfId="1"/>
    <cellStyle name="normální 2 2" xfId="2"/>
    <cellStyle name="normální 3" xfId="4"/>
    <cellStyle name="normální_Tabulka - podklad k rozpočtu pro rok 200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topLeftCell="A4" zoomScaleNormal="100" workbookViewId="0">
      <selection activeCell="F9" sqref="F9"/>
    </sheetView>
  </sheetViews>
  <sheetFormatPr defaultRowHeight="12.75"/>
  <cols>
    <col min="1" max="1" width="21.5703125" style="5" customWidth="1"/>
    <col min="2" max="2" width="8.85546875" style="5" customWidth="1"/>
    <col min="3" max="3" width="15.42578125" style="5" customWidth="1"/>
    <col min="4" max="4" width="15.85546875" style="5" customWidth="1"/>
    <col min="5" max="5" width="15.42578125" style="5" customWidth="1"/>
    <col min="6" max="6" width="16.85546875" style="5" customWidth="1"/>
    <col min="7" max="7" width="15.42578125" style="5" customWidth="1"/>
    <col min="8" max="8" width="11.140625" style="5" customWidth="1"/>
    <col min="9" max="9" width="15.42578125" style="5" customWidth="1"/>
    <col min="10" max="10" width="13.7109375" style="5" customWidth="1"/>
    <col min="11" max="11" width="12.140625" style="5" customWidth="1"/>
    <col min="12" max="12" width="12.85546875" style="5" customWidth="1"/>
    <col min="13" max="16384" width="9.140625" style="5"/>
  </cols>
  <sheetData>
    <row r="1" spans="1:14" ht="20.25" customHeight="1">
      <c r="I1" s="655" t="s">
        <v>192</v>
      </c>
    </row>
    <row r="2" spans="1:14" s="2" customFormat="1" ht="21.75" customHeight="1">
      <c r="A2" s="727" t="s">
        <v>0</v>
      </c>
      <c r="B2" s="727"/>
      <c r="C2" s="727"/>
      <c r="D2" s="727"/>
      <c r="E2" s="727"/>
      <c r="F2" s="727"/>
      <c r="G2" s="727"/>
      <c r="H2" s="727"/>
      <c r="I2" s="727"/>
      <c r="J2" s="1"/>
      <c r="K2" s="1"/>
    </row>
    <row r="3" spans="1:14" s="2" customFormat="1" ht="20.25">
      <c r="A3" s="728" t="s">
        <v>71</v>
      </c>
      <c r="B3" s="728"/>
      <c r="C3" s="728"/>
      <c r="D3" s="728"/>
      <c r="E3" s="728"/>
      <c r="F3" s="728"/>
      <c r="G3" s="728"/>
      <c r="H3" s="728"/>
      <c r="I3" s="728"/>
      <c r="J3" s="1"/>
      <c r="K3" s="1"/>
    </row>
    <row r="4" spans="1:14" s="2" customFormat="1" ht="23.25">
      <c r="A4" s="423"/>
      <c r="B4" s="423"/>
      <c r="C4" s="423"/>
      <c r="D4" s="423"/>
      <c r="E4" s="423"/>
      <c r="F4" s="423"/>
      <c r="G4" s="423"/>
      <c r="H4" s="423"/>
      <c r="I4" s="423"/>
      <c r="J4" s="1"/>
      <c r="K4" s="1"/>
    </row>
    <row r="5" spans="1:14" s="2" customFormat="1" ht="20.25">
      <c r="A5" s="729" t="s">
        <v>1</v>
      </c>
      <c r="B5" s="729"/>
      <c r="C5" s="729"/>
      <c r="D5" s="729"/>
      <c r="E5" s="729"/>
      <c r="F5" s="729"/>
      <c r="G5" s="729"/>
      <c r="H5" s="729"/>
      <c r="I5" s="729"/>
      <c r="J5" s="1"/>
      <c r="K5" s="1"/>
    </row>
    <row r="6" spans="1:14" s="2" customFormat="1" ht="21" thickBot="1">
      <c r="A6" s="3"/>
      <c r="B6" s="3"/>
      <c r="C6" s="3"/>
      <c r="D6" s="3"/>
      <c r="E6" s="3"/>
      <c r="F6" s="3"/>
      <c r="G6" s="3"/>
      <c r="H6" s="3"/>
      <c r="I6" s="3"/>
      <c r="J6" s="1"/>
      <c r="K6" s="1"/>
    </row>
    <row r="7" spans="1:14" ht="31.5" customHeight="1" thickBot="1">
      <c r="A7" s="4"/>
      <c r="B7" s="4"/>
      <c r="C7" s="4"/>
      <c r="D7" s="4"/>
      <c r="E7" s="4"/>
      <c r="F7" s="730" t="s">
        <v>73</v>
      </c>
      <c r="G7" s="731"/>
      <c r="H7" s="731"/>
      <c r="I7" s="732"/>
      <c r="J7" s="4"/>
    </row>
    <row r="8" spans="1:14" s="9" customFormat="1" ht="56.25" customHeight="1" thickBot="1">
      <c r="A8" s="6" t="s">
        <v>2</v>
      </c>
      <c r="B8" s="656" t="s">
        <v>193</v>
      </c>
      <c r="C8" s="657" t="s">
        <v>3</v>
      </c>
      <c r="D8" s="657" t="s">
        <v>4</v>
      </c>
      <c r="E8" s="658" t="s">
        <v>72</v>
      </c>
      <c r="F8" s="659" t="s">
        <v>203</v>
      </c>
      <c r="G8" s="660" t="s">
        <v>74</v>
      </c>
      <c r="H8" s="661" t="s">
        <v>50</v>
      </c>
      <c r="I8" s="662" t="s">
        <v>75</v>
      </c>
    </row>
    <row r="9" spans="1:14" ht="30" customHeight="1">
      <c r="A9" s="694" t="s">
        <v>5</v>
      </c>
      <c r="B9" s="699">
        <v>10</v>
      </c>
      <c r="C9" s="663">
        <v>63000</v>
      </c>
      <c r="D9" s="664">
        <v>40000</v>
      </c>
      <c r="E9" s="665">
        <v>40000</v>
      </c>
      <c r="F9" s="665">
        <v>17000</v>
      </c>
      <c r="G9" s="666"/>
      <c r="H9" s="667">
        <v>2000</v>
      </c>
      <c r="I9" s="668">
        <v>15000</v>
      </c>
    </row>
    <row r="10" spans="1:14" ht="30" customHeight="1">
      <c r="A10" s="695" t="s">
        <v>6</v>
      </c>
      <c r="B10" s="700">
        <v>12</v>
      </c>
      <c r="C10" s="663">
        <v>4557.2</v>
      </c>
      <c r="D10" s="669">
        <v>1000</v>
      </c>
      <c r="E10" s="670">
        <v>1000</v>
      </c>
      <c r="F10" s="665">
        <v>2600.5</v>
      </c>
      <c r="G10" s="666"/>
      <c r="H10" s="667"/>
      <c r="I10" s="668">
        <v>2600.5</v>
      </c>
    </row>
    <row r="11" spans="1:14" ht="30" customHeight="1">
      <c r="A11" s="696" t="s">
        <v>7</v>
      </c>
      <c r="B11" s="701">
        <v>14</v>
      </c>
      <c r="C11" s="671">
        <v>38200</v>
      </c>
      <c r="D11" s="672">
        <v>30000</v>
      </c>
      <c r="E11" s="673">
        <v>30000</v>
      </c>
      <c r="F11" s="665">
        <v>25800</v>
      </c>
      <c r="G11" s="674">
        <v>11600</v>
      </c>
      <c r="H11" s="667"/>
      <c r="I11" s="675">
        <v>14200</v>
      </c>
      <c r="J11" s="593"/>
    </row>
    <row r="12" spans="1:14" ht="30" customHeight="1">
      <c r="A12" s="695" t="s">
        <v>8</v>
      </c>
      <c r="B12" s="700">
        <v>15</v>
      </c>
      <c r="C12" s="663">
        <v>79780</v>
      </c>
      <c r="D12" s="669">
        <v>70000</v>
      </c>
      <c r="E12" s="670">
        <v>65000</v>
      </c>
      <c r="F12" s="665">
        <v>40539.5</v>
      </c>
      <c r="G12" s="666">
        <v>19210</v>
      </c>
      <c r="H12" s="667">
        <v>1839.5</v>
      </c>
      <c r="I12" s="668">
        <v>19490</v>
      </c>
    </row>
    <row r="13" spans="1:14" ht="30" customHeight="1">
      <c r="A13" s="695" t="s">
        <v>9</v>
      </c>
      <c r="B13" s="700">
        <v>16</v>
      </c>
      <c r="C13" s="663">
        <v>3500</v>
      </c>
      <c r="D13" s="669">
        <v>0</v>
      </c>
      <c r="E13" s="670">
        <v>2000</v>
      </c>
      <c r="F13" s="665">
        <v>1500</v>
      </c>
      <c r="G13" s="666"/>
      <c r="H13" s="667"/>
      <c r="I13" s="675">
        <v>1500</v>
      </c>
    </row>
    <row r="14" spans="1:14" ht="30" customHeight="1">
      <c r="A14" s="696" t="s">
        <v>10</v>
      </c>
      <c r="B14" s="701">
        <v>18</v>
      </c>
      <c r="C14" s="676">
        <v>0</v>
      </c>
      <c r="D14" s="672">
        <v>0</v>
      </c>
      <c r="E14" s="673">
        <v>1000</v>
      </c>
      <c r="F14" s="665">
        <v>2000</v>
      </c>
      <c r="G14" s="674"/>
      <c r="H14" s="667"/>
      <c r="I14" s="668">
        <v>2000</v>
      </c>
      <c r="J14" s="593"/>
    </row>
    <row r="15" spans="1:14" ht="29.25" customHeight="1">
      <c r="A15" s="697" t="s">
        <v>11</v>
      </c>
      <c r="B15" s="702">
        <v>19</v>
      </c>
      <c r="C15" s="677">
        <v>2000</v>
      </c>
      <c r="D15" s="678">
        <v>2000</v>
      </c>
      <c r="E15" s="679">
        <v>2260</v>
      </c>
      <c r="F15" s="665">
        <v>560</v>
      </c>
      <c r="G15" s="680"/>
      <c r="H15" s="667"/>
      <c r="I15" s="675">
        <v>560</v>
      </c>
      <c r="J15" s="265"/>
      <c r="K15" s="265"/>
      <c r="L15" s="265"/>
      <c r="M15" s="265"/>
      <c r="N15" s="265"/>
    </row>
    <row r="16" spans="1:14" ht="30" customHeight="1" thickBot="1">
      <c r="A16" s="695" t="s">
        <v>12</v>
      </c>
      <c r="B16" s="700">
        <v>28</v>
      </c>
      <c r="C16" s="663">
        <v>35979.800000000003</v>
      </c>
      <c r="D16" s="669">
        <v>11000</v>
      </c>
      <c r="E16" s="670">
        <v>12000</v>
      </c>
      <c r="F16" s="673">
        <v>18000</v>
      </c>
      <c r="G16" s="666">
        <v>17000</v>
      </c>
      <c r="H16" s="667">
        <v>1000</v>
      </c>
      <c r="I16" s="668">
        <v>0</v>
      </c>
    </row>
    <row r="17" spans="1:9" ht="36.75" customHeight="1" thickBot="1">
      <c r="A17" s="698" t="s">
        <v>86</v>
      </c>
      <c r="B17" s="703">
        <v>41</v>
      </c>
      <c r="C17" s="681">
        <v>1891.1</v>
      </c>
      <c r="D17" s="682">
        <v>4000</v>
      </c>
      <c r="E17" s="683">
        <v>7740</v>
      </c>
      <c r="F17" s="683">
        <v>0</v>
      </c>
      <c r="G17" s="684"/>
      <c r="H17" s="685"/>
      <c r="I17" s="686"/>
    </row>
    <row r="18" spans="1:9" ht="34.5" customHeight="1" thickBot="1">
      <c r="A18" s="13" t="s">
        <v>13</v>
      </c>
      <c r="B18" s="14"/>
      <c r="C18" s="687">
        <f t="shared" ref="C18:I18" si="0">SUM(C9:C17)</f>
        <v>228908.1</v>
      </c>
      <c r="D18" s="688">
        <f t="shared" si="0"/>
        <v>158000</v>
      </c>
      <c r="E18" s="689">
        <f t="shared" si="0"/>
        <v>161000</v>
      </c>
      <c r="F18" s="689">
        <f t="shared" si="0"/>
        <v>108000</v>
      </c>
      <c r="G18" s="690">
        <f t="shared" si="0"/>
        <v>47810</v>
      </c>
      <c r="H18" s="691">
        <f t="shared" si="0"/>
        <v>4839.5</v>
      </c>
      <c r="I18" s="692">
        <f t="shared" si="0"/>
        <v>55350.5</v>
      </c>
    </row>
    <row r="19" spans="1:9" ht="34.5" customHeight="1" thickBot="1">
      <c r="A19" s="15"/>
      <c r="B19" s="15"/>
      <c r="C19" s="693"/>
      <c r="D19" s="693"/>
      <c r="E19" s="693"/>
      <c r="F19" s="676"/>
      <c r="G19" s="721">
        <f>G18+I18+H18</f>
        <v>108000</v>
      </c>
      <c r="H19" s="722"/>
      <c r="I19" s="723"/>
    </row>
    <row r="20" spans="1:9" ht="15" customHeight="1">
      <c r="A20" s="16"/>
      <c r="B20" s="17"/>
      <c r="C20" s="11"/>
      <c r="D20" s="11"/>
      <c r="E20" s="11"/>
      <c r="F20" s="18"/>
      <c r="G20" s="11"/>
      <c r="H20" s="11"/>
      <c r="I20" s="19"/>
    </row>
    <row r="21" spans="1:9" ht="15" customHeight="1">
      <c r="A21" s="724"/>
      <c r="B21" s="724"/>
      <c r="C21" s="725"/>
      <c r="D21" s="20"/>
      <c r="E21" s="410"/>
      <c r="F21" s="21"/>
      <c r="G21" s="21"/>
      <c r="H21" s="21"/>
      <c r="I21" s="21"/>
    </row>
    <row r="22" spans="1:9" ht="15" customHeight="1">
      <c r="A22" s="22"/>
      <c r="B22" s="22"/>
      <c r="C22" s="23"/>
      <c r="D22" s="23"/>
      <c r="E22" s="23"/>
      <c r="F22" s="23"/>
      <c r="G22" s="23"/>
      <c r="H22" s="23"/>
      <c r="I22" s="23"/>
    </row>
    <row r="23" spans="1:9" ht="27.75" customHeight="1">
      <c r="A23" s="24"/>
      <c r="B23" s="24"/>
      <c r="C23" s="726"/>
      <c r="D23" s="726"/>
      <c r="E23" s="726"/>
      <c r="F23" s="726"/>
      <c r="G23" s="726"/>
      <c r="H23" s="726"/>
      <c r="I23" s="726"/>
    </row>
    <row r="24" spans="1:9" ht="27.75" customHeight="1">
      <c r="A24" s="25"/>
      <c r="B24" s="25"/>
      <c r="C24" s="26"/>
      <c r="D24" s="26"/>
      <c r="E24" s="26"/>
      <c r="F24" s="26"/>
      <c r="G24" s="26"/>
      <c r="H24" s="26"/>
      <c r="I24" s="26"/>
    </row>
    <row r="25" spans="1:9" ht="27.75" customHeight="1">
      <c r="A25" s="27"/>
      <c r="B25" s="27"/>
      <c r="C25" s="28"/>
      <c r="D25" s="28"/>
      <c r="E25" s="28"/>
      <c r="F25" s="28"/>
      <c r="G25" s="28"/>
      <c r="H25" s="28"/>
      <c r="I25" s="28"/>
    </row>
    <row r="26" spans="1:9" ht="27.75" customHeight="1">
      <c r="A26" s="29"/>
      <c r="B26" s="29"/>
      <c r="C26" s="27"/>
      <c r="D26" s="27"/>
      <c r="E26" s="27"/>
      <c r="F26" s="27"/>
      <c r="G26" s="27"/>
      <c r="H26" s="27"/>
      <c r="I26" s="27"/>
    </row>
    <row r="27" spans="1:9" ht="14.25" customHeight="1">
      <c r="A27" s="9"/>
      <c r="B27" s="9"/>
      <c r="C27" s="9"/>
      <c r="D27" s="9"/>
      <c r="E27" s="9"/>
      <c r="F27" s="9"/>
      <c r="G27" s="9"/>
      <c r="H27" s="9"/>
      <c r="I27" s="9"/>
    </row>
    <row r="28" spans="1:9" ht="28.5" customHeight="1"/>
    <row r="33" ht="20.25" customHeight="1"/>
    <row r="34" ht="20.25" customHeight="1"/>
    <row r="36" ht="23.25" customHeight="1"/>
  </sheetData>
  <mergeCells count="7">
    <mergeCell ref="G19:I19"/>
    <mergeCell ref="A21:C21"/>
    <mergeCell ref="C23:I23"/>
    <mergeCell ref="A2:I2"/>
    <mergeCell ref="A3:I3"/>
    <mergeCell ref="A5:I5"/>
    <mergeCell ref="F7:I7"/>
  </mergeCells>
  <printOptions horizontalCentered="1" verticalCentered="1"/>
  <pageMargins left="0.9055118110236221" right="0.51181102362204722" top="0.78740157480314965" bottom="0.59055118110236227" header="0.31496062992125984" footer="0.31496062992125984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4"/>
  <sheetViews>
    <sheetView zoomScale="70" zoomScaleNormal="70" workbookViewId="0">
      <selection activeCell="K1" sqref="K1"/>
    </sheetView>
  </sheetViews>
  <sheetFormatPr defaultRowHeight="12.75"/>
  <cols>
    <col min="1" max="1" width="6.7109375" style="5" customWidth="1"/>
    <col min="2" max="3" width="9.140625" style="5" customWidth="1"/>
    <col min="4" max="4" width="11.7109375" style="5" customWidth="1"/>
    <col min="5" max="5" width="74.85546875" style="5" customWidth="1"/>
    <col min="6" max="6" width="21" style="5" customWidth="1"/>
    <col min="7" max="8" width="20.28515625" style="5" customWidth="1"/>
    <col min="9" max="9" width="18.5703125" style="5" customWidth="1"/>
    <col min="10" max="10" width="17" style="5" customWidth="1"/>
    <col min="11" max="11" width="19.42578125" style="5" customWidth="1"/>
    <col min="12" max="256" width="9.140625" style="5"/>
    <col min="257" max="257" width="6.7109375" style="5" customWidth="1"/>
    <col min="258" max="259" width="9.140625" style="5" customWidth="1"/>
    <col min="260" max="260" width="11.7109375" style="5" customWidth="1"/>
    <col min="261" max="261" width="74.85546875" style="5" customWidth="1"/>
    <col min="262" max="262" width="23.28515625" style="5" customWidth="1"/>
    <col min="263" max="263" width="18.7109375" style="5" customWidth="1"/>
    <col min="264" max="264" width="18.5703125" style="5" customWidth="1"/>
    <col min="265" max="266" width="17" style="5" customWidth="1"/>
    <col min="267" max="267" width="23.28515625" style="5" customWidth="1"/>
    <col min="268" max="512" width="9.140625" style="5"/>
    <col min="513" max="513" width="6.7109375" style="5" customWidth="1"/>
    <col min="514" max="515" width="9.140625" style="5" customWidth="1"/>
    <col min="516" max="516" width="11.7109375" style="5" customWidth="1"/>
    <col min="517" max="517" width="74.85546875" style="5" customWidth="1"/>
    <col min="518" max="518" width="23.28515625" style="5" customWidth="1"/>
    <col min="519" max="519" width="18.7109375" style="5" customWidth="1"/>
    <col min="520" max="520" width="18.5703125" style="5" customWidth="1"/>
    <col min="521" max="522" width="17" style="5" customWidth="1"/>
    <col min="523" max="523" width="23.28515625" style="5" customWidth="1"/>
    <col min="524" max="768" width="9.140625" style="5"/>
    <col min="769" max="769" width="6.7109375" style="5" customWidth="1"/>
    <col min="770" max="771" width="9.140625" style="5" customWidth="1"/>
    <col min="772" max="772" width="11.7109375" style="5" customWidth="1"/>
    <col min="773" max="773" width="74.85546875" style="5" customWidth="1"/>
    <col min="774" max="774" width="23.28515625" style="5" customWidth="1"/>
    <col min="775" max="775" width="18.7109375" style="5" customWidth="1"/>
    <col min="776" max="776" width="18.5703125" style="5" customWidth="1"/>
    <col min="777" max="778" width="17" style="5" customWidth="1"/>
    <col min="779" max="779" width="23.28515625" style="5" customWidth="1"/>
    <col min="780" max="1024" width="9.140625" style="5"/>
    <col min="1025" max="1025" width="6.7109375" style="5" customWidth="1"/>
    <col min="1026" max="1027" width="9.140625" style="5" customWidth="1"/>
    <col min="1028" max="1028" width="11.7109375" style="5" customWidth="1"/>
    <col min="1029" max="1029" width="74.85546875" style="5" customWidth="1"/>
    <col min="1030" max="1030" width="23.28515625" style="5" customWidth="1"/>
    <col min="1031" max="1031" width="18.7109375" style="5" customWidth="1"/>
    <col min="1032" max="1032" width="18.5703125" style="5" customWidth="1"/>
    <col min="1033" max="1034" width="17" style="5" customWidth="1"/>
    <col min="1035" max="1035" width="23.28515625" style="5" customWidth="1"/>
    <col min="1036" max="1280" width="9.140625" style="5"/>
    <col min="1281" max="1281" width="6.7109375" style="5" customWidth="1"/>
    <col min="1282" max="1283" width="9.140625" style="5" customWidth="1"/>
    <col min="1284" max="1284" width="11.7109375" style="5" customWidth="1"/>
    <col min="1285" max="1285" width="74.85546875" style="5" customWidth="1"/>
    <col min="1286" max="1286" width="23.28515625" style="5" customWidth="1"/>
    <col min="1287" max="1287" width="18.7109375" style="5" customWidth="1"/>
    <col min="1288" max="1288" width="18.5703125" style="5" customWidth="1"/>
    <col min="1289" max="1290" width="17" style="5" customWidth="1"/>
    <col min="1291" max="1291" width="23.28515625" style="5" customWidth="1"/>
    <col min="1292" max="1536" width="9.140625" style="5"/>
    <col min="1537" max="1537" width="6.7109375" style="5" customWidth="1"/>
    <col min="1538" max="1539" width="9.140625" style="5" customWidth="1"/>
    <col min="1540" max="1540" width="11.7109375" style="5" customWidth="1"/>
    <col min="1541" max="1541" width="74.85546875" style="5" customWidth="1"/>
    <col min="1542" max="1542" width="23.28515625" style="5" customWidth="1"/>
    <col min="1543" max="1543" width="18.7109375" style="5" customWidth="1"/>
    <col min="1544" max="1544" width="18.5703125" style="5" customWidth="1"/>
    <col min="1545" max="1546" width="17" style="5" customWidth="1"/>
    <col min="1547" max="1547" width="23.28515625" style="5" customWidth="1"/>
    <col min="1548" max="1792" width="9.140625" style="5"/>
    <col min="1793" max="1793" width="6.7109375" style="5" customWidth="1"/>
    <col min="1794" max="1795" width="9.140625" style="5" customWidth="1"/>
    <col min="1796" max="1796" width="11.7109375" style="5" customWidth="1"/>
    <col min="1797" max="1797" width="74.85546875" style="5" customWidth="1"/>
    <col min="1798" max="1798" width="23.28515625" style="5" customWidth="1"/>
    <col min="1799" max="1799" width="18.7109375" style="5" customWidth="1"/>
    <col min="1800" max="1800" width="18.5703125" style="5" customWidth="1"/>
    <col min="1801" max="1802" width="17" style="5" customWidth="1"/>
    <col min="1803" max="1803" width="23.28515625" style="5" customWidth="1"/>
    <col min="1804" max="2048" width="9.140625" style="5"/>
    <col min="2049" max="2049" width="6.7109375" style="5" customWidth="1"/>
    <col min="2050" max="2051" width="9.140625" style="5" customWidth="1"/>
    <col min="2052" max="2052" width="11.7109375" style="5" customWidth="1"/>
    <col min="2053" max="2053" width="74.85546875" style="5" customWidth="1"/>
    <col min="2054" max="2054" width="23.28515625" style="5" customWidth="1"/>
    <col min="2055" max="2055" width="18.7109375" style="5" customWidth="1"/>
    <col min="2056" max="2056" width="18.5703125" style="5" customWidth="1"/>
    <col min="2057" max="2058" width="17" style="5" customWidth="1"/>
    <col min="2059" max="2059" width="23.28515625" style="5" customWidth="1"/>
    <col min="2060" max="2304" width="9.140625" style="5"/>
    <col min="2305" max="2305" width="6.7109375" style="5" customWidth="1"/>
    <col min="2306" max="2307" width="9.140625" style="5" customWidth="1"/>
    <col min="2308" max="2308" width="11.7109375" style="5" customWidth="1"/>
    <col min="2309" max="2309" width="74.85546875" style="5" customWidth="1"/>
    <col min="2310" max="2310" width="23.28515625" style="5" customWidth="1"/>
    <col min="2311" max="2311" width="18.7109375" style="5" customWidth="1"/>
    <col min="2312" max="2312" width="18.5703125" style="5" customWidth="1"/>
    <col min="2313" max="2314" width="17" style="5" customWidth="1"/>
    <col min="2315" max="2315" width="23.28515625" style="5" customWidth="1"/>
    <col min="2316" max="2560" width="9.140625" style="5"/>
    <col min="2561" max="2561" width="6.7109375" style="5" customWidth="1"/>
    <col min="2562" max="2563" width="9.140625" style="5" customWidth="1"/>
    <col min="2564" max="2564" width="11.7109375" style="5" customWidth="1"/>
    <col min="2565" max="2565" width="74.85546875" style="5" customWidth="1"/>
    <col min="2566" max="2566" width="23.28515625" style="5" customWidth="1"/>
    <col min="2567" max="2567" width="18.7109375" style="5" customWidth="1"/>
    <col min="2568" max="2568" width="18.5703125" style="5" customWidth="1"/>
    <col min="2569" max="2570" width="17" style="5" customWidth="1"/>
    <col min="2571" max="2571" width="23.28515625" style="5" customWidth="1"/>
    <col min="2572" max="2816" width="9.140625" style="5"/>
    <col min="2817" max="2817" width="6.7109375" style="5" customWidth="1"/>
    <col min="2818" max="2819" width="9.140625" style="5" customWidth="1"/>
    <col min="2820" max="2820" width="11.7109375" style="5" customWidth="1"/>
    <col min="2821" max="2821" width="74.85546875" style="5" customWidth="1"/>
    <col min="2822" max="2822" width="23.28515625" style="5" customWidth="1"/>
    <col min="2823" max="2823" width="18.7109375" style="5" customWidth="1"/>
    <col min="2824" max="2824" width="18.5703125" style="5" customWidth="1"/>
    <col min="2825" max="2826" width="17" style="5" customWidth="1"/>
    <col min="2827" max="2827" width="23.28515625" style="5" customWidth="1"/>
    <col min="2828" max="3072" width="9.140625" style="5"/>
    <col min="3073" max="3073" width="6.7109375" style="5" customWidth="1"/>
    <col min="3074" max="3075" width="9.140625" style="5" customWidth="1"/>
    <col min="3076" max="3076" width="11.7109375" style="5" customWidth="1"/>
    <col min="3077" max="3077" width="74.85546875" style="5" customWidth="1"/>
    <col min="3078" max="3078" width="23.28515625" style="5" customWidth="1"/>
    <col min="3079" max="3079" width="18.7109375" style="5" customWidth="1"/>
    <col min="3080" max="3080" width="18.5703125" style="5" customWidth="1"/>
    <col min="3081" max="3082" width="17" style="5" customWidth="1"/>
    <col min="3083" max="3083" width="23.28515625" style="5" customWidth="1"/>
    <col min="3084" max="3328" width="9.140625" style="5"/>
    <col min="3329" max="3329" width="6.7109375" style="5" customWidth="1"/>
    <col min="3330" max="3331" width="9.140625" style="5" customWidth="1"/>
    <col min="3332" max="3332" width="11.7109375" style="5" customWidth="1"/>
    <col min="3333" max="3333" width="74.85546875" style="5" customWidth="1"/>
    <col min="3334" max="3334" width="23.28515625" style="5" customWidth="1"/>
    <col min="3335" max="3335" width="18.7109375" style="5" customWidth="1"/>
    <col min="3336" max="3336" width="18.5703125" style="5" customWidth="1"/>
    <col min="3337" max="3338" width="17" style="5" customWidth="1"/>
    <col min="3339" max="3339" width="23.28515625" style="5" customWidth="1"/>
    <col min="3340" max="3584" width="9.140625" style="5"/>
    <col min="3585" max="3585" width="6.7109375" style="5" customWidth="1"/>
    <col min="3586" max="3587" width="9.140625" style="5" customWidth="1"/>
    <col min="3588" max="3588" width="11.7109375" style="5" customWidth="1"/>
    <col min="3589" max="3589" width="74.85546875" style="5" customWidth="1"/>
    <col min="3590" max="3590" width="23.28515625" style="5" customWidth="1"/>
    <col min="3591" max="3591" width="18.7109375" style="5" customWidth="1"/>
    <col min="3592" max="3592" width="18.5703125" style="5" customWidth="1"/>
    <col min="3593" max="3594" width="17" style="5" customWidth="1"/>
    <col min="3595" max="3595" width="23.28515625" style="5" customWidth="1"/>
    <col min="3596" max="3840" width="9.140625" style="5"/>
    <col min="3841" max="3841" width="6.7109375" style="5" customWidth="1"/>
    <col min="3842" max="3843" width="9.140625" style="5" customWidth="1"/>
    <col min="3844" max="3844" width="11.7109375" style="5" customWidth="1"/>
    <col min="3845" max="3845" width="74.85546875" style="5" customWidth="1"/>
    <col min="3846" max="3846" width="23.28515625" style="5" customWidth="1"/>
    <col min="3847" max="3847" width="18.7109375" style="5" customWidth="1"/>
    <col min="3848" max="3848" width="18.5703125" style="5" customWidth="1"/>
    <col min="3849" max="3850" width="17" style="5" customWidth="1"/>
    <col min="3851" max="3851" width="23.28515625" style="5" customWidth="1"/>
    <col min="3852" max="4096" width="9.140625" style="5"/>
    <col min="4097" max="4097" width="6.7109375" style="5" customWidth="1"/>
    <col min="4098" max="4099" width="9.140625" style="5" customWidth="1"/>
    <col min="4100" max="4100" width="11.7109375" style="5" customWidth="1"/>
    <col min="4101" max="4101" width="74.85546875" style="5" customWidth="1"/>
    <col min="4102" max="4102" width="23.28515625" style="5" customWidth="1"/>
    <col min="4103" max="4103" width="18.7109375" style="5" customWidth="1"/>
    <col min="4104" max="4104" width="18.5703125" style="5" customWidth="1"/>
    <col min="4105" max="4106" width="17" style="5" customWidth="1"/>
    <col min="4107" max="4107" width="23.28515625" style="5" customWidth="1"/>
    <col min="4108" max="4352" width="9.140625" style="5"/>
    <col min="4353" max="4353" width="6.7109375" style="5" customWidth="1"/>
    <col min="4354" max="4355" width="9.140625" style="5" customWidth="1"/>
    <col min="4356" max="4356" width="11.7109375" style="5" customWidth="1"/>
    <col min="4357" max="4357" width="74.85546875" style="5" customWidth="1"/>
    <col min="4358" max="4358" width="23.28515625" style="5" customWidth="1"/>
    <col min="4359" max="4359" width="18.7109375" style="5" customWidth="1"/>
    <col min="4360" max="4360" width="18.5703125" style="5" customWidth="1"/>
    <col min="4361" max="4362" width="17" style="5" customWidth="1"/>
    <col min="4363" max="4363" width="23.28515625" style="5" customWidth="1"/>
    <col min="4364" max="4608" width="9.140625" style="5"/>
    <col min="4609" max="4609" width="6.7109375" style="5" customWidth="1"/>
    <col min="4610" max="4611" width="9.140625" style="5" customWidth="1"/>
    <col min="4612" max="4612" width="11.7109375" style="5" customWidth="1"/>
    <col min="4613" max="4613" width="74.85546875" style="5" customWidth="1"/>
    <col min="4614" max="4614" width="23.28515625" style="5" customWidth="1"/>
    <col min="4615" max="4615" width="18.7109375" style="5" customWidth="1"/>
    <col min="4616" max="4616" width="18.5703125" style="5" customWidth="1"/>
    <col min="4617" max="4618" width="17" style="5" customWidth="1"/>
    <col min="4619" max="4619" width="23.28515625" style="5" customWidth="1"/>
    <col min="4620" max="4864" width="9.140625" style="5"/>
    <col min="4865" max="4865" width="6.7109375" style="5" customWidth="1"/>
    <col min="4866" max="4867" width="9.140625" style="5" customWidth="1"/>
    <col min="4868" max="4868" width="11.7109375" style="5" customWidth="1"/>
    <col min="4869" max="4869" width="74.85546875" style="5" customWidth="1"/>
    <col min="4870" max="4870" width="23.28515625" style="5" customWidth="1"/>
    <col min="4871" max="4871" width="18.7109375" style="5" customWidth="1"/>
    <col min="4872" max="4872" width="18.5703125" style="5" customWidth="1"/>
    <col min="4873" max="4874" width="17" style="5" customWidth="1"/>
    <col min="4875" max="4875" width="23.28515625" style="5" customWidth="1"/>
    <col min="4876" max="5120" width="9.140625" style="5"/>
    <col min="5121" max="5121" width="6.7109375" style="5" customWidth="1"/>
    <col min="5122" max="5123" width="9.140625" style="5" customWidth="1"/>
    <col min="5124" max="5124" width="11.7109375" style="5" customWidth="1"/>
    <col min="5125" max="5125" width="74.85546875" style="5" customWidth="1"/>
    <col min="5126" max="5126" width="23.28515625" style="5" customWidth="1"/>
    <col min="5127" max="5127" width="18.7109375" style="5" customWidth="1"/>
    <col min="5128" max="5128" width="18.5703125" style="5" customWidth="1"/>
    <col min="5129" max="5130" width="17" style="5" customWidth="1"/>
    <col min="5131" max="5131" width="23.28515625" style="5" customWidth="1"/>
    <col min="5132" max="5376" width="9.140625" style="5"/>
    <col min="5377" max="5377" width="6.7109375" style="5" customWidth="1"/>
    <col min="5378" max="5379" width="9.140625" style="5" customWidth="1"/>
    <col min="5380" max="5380" width="11.7109375" style="5" customWidth="1"/>
    <col min="5381" max="5381" width="74.85546875" style="5" customWidth="1"/>
    <col min="5382" max="5382" width="23.28515625" style="5" customWidth="1"/>
    <col min="5383" max="5383" width="18.7109375" style="5" customWidth="1"/>
    <col min="5384" max="5384" width="18.5703125" style="5" customWidth="1"/>
    <col min="5385" max="5386" width="17" style="5" customWidth="1"/>
    <col min="5387" max="5387" width="23.28515625" style="5" customWidth="1"/>
    <col min="5388" max="5632" width="9.140625" style="5"/>
    <col min="5633" max="5633" width="6.7109375" style="5" customWidth="1"/>
    <col min="5634" max="5635" width="9.140625" style="5" customWidth="1"/>
    <col min="5636" max="5636" width="11.7109375" style="5" customWidth="1"/>
    <col min="5637" max="5637" width="74.85546875" style="5" customWidth="1"/>
    <col min="5638" max="5638" width="23.28515625" style="5" customWidth="1"/>
    <col min="5639" max="5639" width="18.7109375" style="5" customWidth="1"/>
    <col min="5640" max="5640" width="18.5703125" style="5" customWidth="1"/>
    <col min="5641" max="5642" width="17" style="5" customWidth="1"/>
    <col min="5643" max="5643" width="23.28515625" style="5" customWidth="1"/>
    <col min="5644" max="5888" width="9.140625" style="5"/>
    <col min="5889" max="5889" width="6.7109375" style="5" customWidth="1"/>
    <col min="5890" max="5891" width="9.140625" style="5" customWidth="1"/>
    <col min="5892" max="5892" width="11.7109375" style="5" customWidth="1"/>
    <col min="5893" max="5893" width="74.85546875" style="5" customWidth="1"/>
    <col min="5894" max="5894" width="23.28515625" style="5" customWidth="1"/>
    <col min="5895" max="5895" width="18.7109375" style="5" customWidth="1"/>
    <col min="5896" max="5896" width="18.5703125" style="5" customWidth="1"/>
    <col min="5897" max="5898" width="17" style="5" customWidth="1"/>
    <col min="5899" max="5899" width="23.28515625" style="5" customWidth="1"/>
    <col min="5900" max="6144" width="9.140625" style="5"/>
    <col min="6145" max="6145" width="6.7109375" style="5" customWidth="1"/>
    <col min="6146" max="6147" width="9.140625" style="5" customWidth="1"/>
    <col min="6148" max="6148" width="11.7109375" style="5" customWidth="1"/>
    <col min="6149" max="6149" width="74.85546875" style="5" customWidth="1"/>
    <col min="6150" max="6150" width="23.28515625" style="5" customWidth="1"/>
    <col min="6151" max="6151" width="18.7109375" style="5" customWidth="1"/>
    <col min="6152" max="6152" width="18.5703125" style="5" customWidth="1"/>
    <col min="6153" max="6154" width="17" style="5" customWidth="1"/>
    <col min="6155" max="6155" width="23.28515625" style="5" customWidth="1"/>
    <col min="6156" max="6400" width="9.140625" style="5"/>
    <col min="6401" max="6401" width="6.7109375" style="5" customWidth="1"/>
    <col min="6402" max="6403" width="9.140625" style="5" customWidth="1"/>
    <col min="6404" max="6404" width="11.7109375" style="5" customWidth="1"/>
    <col min="6405" max="6405" width="74.85546875" style="5" customWidth="1"/>
    <col min="6406" max="6406" width="23.28515625" style="5" customWidth="1"/>
    <col min="6407" max="6407" width="18.7109375" style="5" customWidth="1"/>
    <col min="6408" max="6408" width="18.5703125" style="5" customWidth="1"/>
    <col min="6409" max="6410" width="17" style="5" customWidth="1"/>
    <col min="6411" max="6411" width="23.28515625" style="5" customWidth="1"/>
    <col min="6412" max="6656" width="9.140625" style="5"/>
    <col min="6657" max="6657" width="6.7109375" style="5" customWidth="1"/>
    <col min="6658" max="6659" width="9.140625" style="5" customWidth="1"/>
    <col min="6660" max="6660" width="11.7109375" style="5" customWidth="1"/>
    <col min="6661" max="6661" width="74.85546875" style="5" customWidth="1"/>
    <col min="6662" max="6662" width="23.28515625" style="5" customWidth="1"/>
    <col min="6663" max="6663" width="18.7109375" style="5" customWidth="1"/>
    <col min="6664" max="6664" width="18.5703125" style="5" customWidth="1"/>
    <col min="6665" max="6666" width="17" style="5" customWidth="1"/>
    <col min="6667" max="6667" width="23.28515625" style="5" customWidth="1"/>
    <col min="6668" max="6912" width="9.140625" style="5"/>
    <col min="6913" max="6913" width="6.7109375" style="5" customWidth="1"/>
    <col min="6914" max="6915" width="9.140625" style="5" customWidth="1"/>
    <col min="6916" max="6916" width="11.7109375" style="5" customWidth="1"/>
    <col min="6917" max="6917" width="74.85546875" style="5" customWidth="1"/>
    <col min="6918" max="6918" width="23.28515625" style="5" customWidth="1"/>
    <col min="6919" max="6919" width="18.7109375" style="5" customWidth="1"/>
    <col min="6920" max="6920" width="18.5703125" style="5" customWidth="1"/>
    <col min="6921" max="6922" width="17" style="5" customWidth="1"/>
    <col min="6923" max="6923" width="23.28515625" style="5" customWidth="1"/>
    <col min="6924" max="7168" width="9.140625" style="5"/>
    <col min="7169" max="7169" width="6.7109375" style="5" customWidth="1"/>
    <col min="7170" max="7171" width="9.140625" style="5" customWidth="1"/>
    <col min="7172" max="7172" width="11.7109375" style="5" customWidth="1"/>
    <col min="7173" max="7173" width="74.85546875" style="5" customWidth="1"/>
    <col min="7174" max="7174" width="23.28515625" style="5" customWidth="1"/>
    <col min="7175" max="7175" width="18.7109375" style="5" customWidth="1"/>
    <col min="7176" max="7176" width="18.5703125" style="5" customWidth="1"/>
    <col min="7177" max="7178" width="17" style="5" customWidth="1"/>
    <col min="7179" max="7179" width="23.28515625" style="5" customWidth="1"/>
    <col min="7180" max="7424" width="9.140625" style="5"/>
    <col min="7425" max="7425" width="6.7109375" style="5" customWidth="1"/>
    <col min="7426" max="7427" width="9.140625" style="5" customWidth="1"/>
    <col min="7428" max="7428" width="11.7109375" style="5" customWidth="1"/>
    <col min="7429" max="7429" width="74.85546875" style="5" customWidth="1"/>
    <col min="7430" max="7430" width="23.28515625" style="5" customWidth="1"/>
    <col min="7431" max="7431" width="18.7109375" style="5" customWidth="1"/>
    <col min="7432" max="7432" width="18.5703125" style="5" customWidth="1"/>
    <col min="7433" max="7434" width="17" style="5" customWidth="1"/>
    <col min="7435" max="7435" width="23.28515625" style="5" customWidth="1"/>
    <col min="7436" max="7680" width="9.140625" style="5"/>
    <col min="7681" max="7681" width="6.7109375" style="5" customWidth="1"/>
    <col min="7682" max="7683" width="9.140625" style="5" customWidth="1"/>
    <col min="7684" max="7684" width="11.7109375" style="5" customWidth="1"/>
    <col min="7685" max="7685" width="74.85546875" style="5" customWidth="1"/>
    <col min="7686" max="7686" width="23.28515625" style="5" customWidth="1"/>
    <col min="7687" max="7687" width="18.7109375" style="5" customWidth="1"/>
    <col min="7688" max="7688" width="18.5703125" style="5" customWidth="1"/>
    <col min="7689" max="7690" width="17" style="5" customWidth="1"/>
    <col min="7691" max="7691" width="23.28515625" style="5" customWidth="1"/>
    <col min="7692" max="7936" width="9.140625" style="5"/>
    <col min="7937" max="7937" width="6.7109375" style="5" customWidth="1"/>
    <col min="7938" max="7939" width="9.140625" style="5" customWidth="1"/>
    <col min="7940" max="7940" width="11.7109375" style="5" customWidth="1"/>
    <col min="7941" max="7941" width="74.85546875" style="5" customWidth="1"/>
    <col min="7942" max="7942" width="23.28515625" style="5" customWidth="1"/>
    <col min="7943" max="7943" width="18.7109375" style="5" customWidth="1"/>
    <col min="7944" max="7944" width="18.5703125" style="5" customWidth="1"/>
    <col min="7945" max="7946" width="17" style="5" customWidth="1"/>
    <col min="7947" max="7947" width="23.28515625" style="5" customWidth="1"/>
    <col min="7948" max="8192" width="9.140625" style="5"/>
    <col min="8193" max="8193" width="6.7109375" style="5" customWidth="1"/>
    <col min="8194" max="8195" width="9.140625" style="5" customWidth="1"/>
    <col min="8196" max="8196" width="11.7109375" style="5" customWidth="1"/>
    <col min="8197" max="8197" width="74.85546875" style="5" customWidth="1"/>
    <col min="8198" max="8198" width="23.28515625" style="5" customWidth="1"/>
    <col min="8199" max="8199" width="18.7109375" style="5" customWidth="1"/>
    <col min="8200" max="8200" width="18.5703125" style="5" customWidth="1"/>
    <col min="8201" max="8202" width="17" style="5" customWidth="1"/>
    <col min="8203" max="8203" width="23.28515625" style="5" customWidth="1"/>
    <col min="8204" max="8448" width="9.140625" style="5"/>
    <col min="8449" max="8449" width="6.7109375" style="5" customWidth="1"/>
    <col min="8450" max="8451" width="9.140625" style="5" customWidth="1"/>
    <col min="8452" max="8452" width="11.7109375" style="5" customWidth="1"/>
    <col min="8453" max="8453" width="74.85546875" style="5" customWidth="1"/>
    <col min="8454" max="8454" width="23.28515625" style="5" customWidth="1"/>
    <col min="8455" max="8455" width="18.7109375" style="5" customWidth="1"/>
    <col min="8456" max="8456" width="18.5703125" style="5" customWidth="1"/>
    <col min="8457" max="8458" width="17" style="5" customWidth="1"/>
    <col min="8459" max="8459" width="23.28515625" style="5" customWidth="1"/>
    <col min="8460" max="8704" width="9.140625" style="5"/>
    <col min="8705" max="8705" width="6.7109375" style="5" customWidth="1"/>
    <col min="8706" max="8707" width="9.140625" style="5" customWidth="1"/>
    <col min="8708" max="8708" width="11.7109375" style="5" customWidth="1"/>
    <col min="8709" max="8709" width="74.85546875" style="5" customWidth="1"/>
    <col min="8710" max="8710" width="23.28515625" style="5" customWidth="1"/>
    <col min="8711" max="8711" width="18.7109375" style="5" customWidth="1"/>
    <col min="8712" max="8712" width="18.5703125" style="5" customWidth="1"/>
    <col min="8713" max="8714" width="17" style="5" customWidth="1"/>
    <col min="8715" max="8715" width="23.28515625" style="5" customWidth="1"/>
    <col min="8716" max="8960" width="9.140625" style="5"/>
    <col min="8961" max="8961" width="6.7109375" style="5" customWidth="1"/>
    <col min="8962" max="8963" width="9.140625" style="5" customWidth="1"/>
    <col min="8964" max="8964" width="11.7109375" style="5" customWidth="1"/>
    <col min="8965" max="8965" width="74.85546875" style="5" customWidth="1"/>
    <col min="8966" max="8966" width="23.28515625" style="5" customWidth="1"/>
    <col min="8967" max="8967" width="18.7109375" style="5" customWidth="1"/>
    <col min="8968" max="8968" width="18.5703125" style="5" customWidth="1"/>
    <col min="8969" max="8970" width="17" style="5" customWidth="1"/>
    <col min="8971" max="8971" width="23.28515625" style="5" customWidth="1"/>
    <col min="8972" max="9216" width="9.140625" style="5"/>
    <col min="9217" max="9217" width="6.7109375" style="5" customWidth="1"/>
    <col min="9218" max="9219" width="9.140625" style="5" customWidth="1"/>
    <col min="9220" max="9220" width="11.7109375" style="5" customWidth="1"/>
    <col min="9221" max="9221" width="74.85546875" style="5" customWidth="1"/>
    <col min="9222" max="9222" width="23.28515625" style="5" customWidth="1"/>
    <col min="9223" max="9223" width="18.7109375" style="5" customWidth="1"/>
    <col min="9224" max="9224" width="18.5703125" style="5" customWidth="1"/>
    <col min="9225" max="9226" width="17" style="5" customWidth="1"/>
    <col min="9227" max="9227" width="23.28515625" style="5" customWidth="1"/>
    <col min="9228" max="9472" width="9.140625" style="5"/>
    <col min="9473" max="9473" width="6.7109375" style="5" customWidth="1"/>
    <col min="9474" max="9475" width="9.140625" style="5" customWidth="1"/>
    <col min="9476" max="9476" width="11.7109375" style="5" customWidth="1"/>
    <col min="9477" max="9477" width="74.85546875" style="5" customWidth="1"/>
    <col min="9478" max="9478" width="23.28515625" style="5" customWidth="1"/>
    <col min="9479" max="9479" width="18.7109375" style="5" customWidth="1"/>
    <col min="9480" max="9480" width="18.5703125" style="5" customWidth="1"/>
    <col min="9481" max="9482" width="17" style="5" customWidth="1"/>
    <col min="9483" max="9483" width="23.28515625" style="5" customWidth="1"/>
    <col min="9484" max="9728" width="9.140625" style="5"/>
    <col min="9729" max="9729" width="6.7109375" style="5" customWidth="1"/>
    <col min="9730" max="9731" width="9.140625" style="5" customWidth="1"/>
    <col min="9732" max="9732" width="11.7109375" style="5" customWidth="1"/>
    <col min="9733" max="9733" width="74.85546875" style="5" customWidth="1"/>
    <col min="9734" max="9734" width="23.28515625" style="5" customWidth="1"/>
    <col min="9735" max="9735" width="18.7109375" style="5" customWidth="1"/>
    <col min="9736" max="9736" width="18.5703125" style="5" customWidth="1"/>
    <col min="9737" max="9738" width="17" style="5" customWidth="1"/>
    <col min="9739" max="9739" width="23.28515625" style="5" customWidth="1"/>
    <col min="9740" max="9984" width="9.140625" style="5"/>
    <col min="9985" max="9985" width="6.7109375" style="5" customWidth="1"/>
    <col min="9986" max="9987" width="9.140625" style="5" customWidth="1"/>
    <col min="9988" max="9988" width="11.7109375" style="5" customWidth="1"/>
    <col min="9989" max="9989" width="74.85546875" style="5" customWidth="1"/>
    <col min="9990" max="9990" width="23.28515625" style="5" customWidth="1"/>
    <col min="9991" max="9991" width="18.7109375" style="5" customWidth="1"/>
    <col min="9992" max="9992" width="18.5703125" style="5" customWidth="1"/>
    <col min="9993" max="9994" width="17" style="5" customWidth="1"/>
    <col min="9995" max="9995" width="23.28515625" style="5" customWidth="1"/>
    <col min="9996" max="10240" width="9.140625" style="5"/>
    <col min="10241" max="10241" width="6.7109375" style="5" customWidth="1"/>
    <col min="10242" max="10243" width="9.140625" style="5" customWidth="1"/>
    <col min="10244" max="10244" width="11.7109375" style="5" customWidth="1"/>
    <col min="10245" max="10245" width="74.85546875" style="5" customWidth="1"/>
    <col min="10246" max="10246" width="23.28515625" style="5" customWidth="1"/>
    <col min="10247" max="10247" width="18.7109375" style="5" customWidth="1"/>
    <col min="10248" max="10248" width="18.5703125" style="5" customWidth="1"/>
    <col min="10249" max="10250" width="17" style="5" customWidth="1"/>
    <col min="10251" max="10251" width="23.28515625" style="5" customWidth="1"/>
    <col min="10252" max="10496" width="9.140625" style="5"/>
    <col min="10497" max="10497" width="6.7109375" style="5" customWidth="1"/>
    <col min="10498" max="10499" width="9.140625" style="5" customWidth="1"/>
    <col min="10500" max="10500" width="11.7109375" style="5" customWidth="1"/>
    <col min="10501" max="10501" width="74.85546875" style="5" customWidth="1"/>
    <col min="10502" max="10502" width="23.28515625" style="5" customWidth="1"/>
    <col min="10503" max="10503" width="18.7109375" style="5" customWidth="1"/>
    <col min="10504" max="10504" width="18.5703125" style="5" customWidth="1"/>
    <col min="10505" max="10506" width="17" style="5" customWidth="1"/>
    <col min="10507" max="10507" width="23.28515625" style="5" customWidth="1"/>
    <col min="10508" max="10752" width="9.140625" style="5"/>
    <col min="10753" max="10753" width="6.7109375" style="5" customWidth="1"/>
    <col min="10754" max="10755" width="9.140625" style="5" customWidth="1"/>
    <col min="10756" max="10756" width="11.7109375" style="5" customWidth="1"/>
    <col min="10757" max="10757" width="74.85546875" style="5" customWidth="1"/>
    <col min="10758" max="10758" width="23.28515625" style="5" customWidth="1"/>
    <col min="10759" max="10759" width="18.7109375" style="5" customWidth="1"/>
    <col min="10760" max="10760" width="18.5703125" style="5" customWidth="1"/>
    <col min="10761" max="10762" width="17" style="5" customWidth="1"/>
    <col min="10763" max="10763" width="23.28515625" style="5" customWidth="1"/>
    <col min="10764" max="11008" width="9.140625" style="5"/>
    <col min="11009" max="11009" width="6.7109375" style="5" customWidth="1"/>
    <col min="11010" max="11011" width="9.140625" style="5" customWidth="1"/>
    <col min="11012" max="11012" width="11.7109375" style="5" customWidth="1"/>
    <col min="11013" max="11013" width="74.85546875" style="5" customWidth="1"/>
    <col min="11014" max="11014" width="23.28515625" style="5" customWidth="1"/>
    <col min="11015" max="11015" width="18.7109375" style="5" customWidth="1"/>
    <col min="11016" max="11016" width="18.5703125" style="5" customWidth="1"/>
    <col min="11017" max="11018" width="17" style="5" customWidth="1"/>
    <col min="11019" max="11019" width="23.28515625" style="5" customWidth="1"/>
    <col min="11020" max="11264" width="9.140625" style="5"/>
    <col min="11265" max="11265" width="6.7109375" style="5" customWidth="1"/>
    <col min="11266" max="11267" width="9.140625" style="5" customWidth="1"/>
    <col min="11268" max="11268" width="11.7109375" style="5" customWidth="1"/>
    <col min="11269" max="11269" width="74.85546875" style="5" customWidth="1"/>
    <col min="11270" max="11270" width="23.28515625" style="5" customWidth="1"/>
    <col min="11271" max="11271" width="18.7109375" style="5" customWidth="1"/>
    <col min="11272" max="11272" width="18.5703125" style="5" customWidth="1"/>
    <col min="11273" max="11274" width="17" style="5" customWidth="1"/>
    <col min="11275" max="11275" width="23.28515625" style="5" customWidth="1"/>
    <col min="11276" max="11520" width="9.140625" style="5"/>
    <col min="11521" max="11521" width="6.7109375" style="5" customWidth="1"/>
    <col min="11522" max="11523" width="9.140625" style="5" customWidth="1"/>
    <col min="11524" max="11524" width="11.7109375" style="5" customWidth="1"/>
    <col min="11525" max="11525" width="74.85546875" style="5" customWidth="1"/>
    <col min="11526" max="11526" width="23.28515625" style="5" customWidth="1"/>
    <col min="11527" max="11527" width="18.7109375" style="5" customWidth="1"/>
    <col min="11528" max="11528" width="18.5703125" style="5" customWidth="1"/>
    <col min="11529" max="11530" width="17" style="5" customWidth="1"/>
    <col min="11531" max="11531" width="23.28515625" style="5" customWidth="1"/>
    <col min="11532" max="11776" width="9.140625" style="5"/>
    <col min="11777" max="11777" width="6.7109375" style="5" customWidth="1"/>
    <col min="11778" max="11779" width="9.140625" style="5" customWidth="1"/>
    <col min="11780" max="11780" width="11.7109375" style="5" customWidth="1"/>
    <col min="11781" max="11781" width="74.85546875" style="5" customWidth="1"/>
    <col min="11782" max="11782" width="23.28515625" style="5" customWidth="1"/>
    <col min="11783" max="11783" width="18.7109375" style="5" customWidth="1"/>
    <col min="11784" max="11784" width="18.5703125" style="5" customWidth="1"/>
    <col min="11785" max="11786" width="17" style="5" customWidth="1"/>
    <col min="11787" max="11787" width="23.28515625" style="5" customWidth="1"/>
    <col min="11788" max="12032" width="9.140625" style="5"/>
    <col min="12033" max="12033" width="6.7109375" style="5" customWidth="1"/>
    <col min="12034" max="12035" width="9.140625" style="5" customWidth="1"/>
    <col min="12036" max="12036" width="11.7109375" style="5" customWidth="1"/>
    <col min="12037" max="12037" width="74.85546875" style="5" customWidth="1"/>
    <col min="12038" max="12038" width="23.28515625" style="5" customWidth="1"/>
    <col min="12039" max="12039" width="18.7109375" style="5" customWidth="1"/>
    <col min="12040" max="12040" width="18.5703125" style="5" customWidth="1"/>
    <col min="12041" max="12042" width="17" style="5" customWidth="1"/>
    <col min="12043" max="12043" width="23.28515625" style="5" customWidth="1"/>
    <col min="12044" max="12288" width="9.140625" style="5"/>
    <col min="12289" max="12289" width="6.7109375" style="5" customWidth="1"/>
    <col min="12290" max="12291" width="9.140625" style="5" customWidth="1"/>
    <col min="12292" max="12292" width="11.7109375" style="5" customWidth="1"/>
    <col min="12293" max="12293" width="74.85546875" style="5" customWidth="1"/>
    <col min="12294" max="12294" width="23.28515625" style="5" customWidth="1"/>
    <col min="12295" max="12295" width="18.7109375" style="5" customWidth="1"/>
    <col min="12296" max="12296" width="18.5703125" style="5" customWidth="1"/>
    <col min="12297" max="12298" width="17" style="5" customWidth="1"/>
    <col min="12299" max="12299" width="23.28515625" style="5" customWidth="1"/>
    <col min="12300" max="12544" width="9.140625" style="5"/>
    <col min="12545" max="12545" width="6.7109375" style="5" customWidth="1"/>
    <col min="12546" max="12547" width="9.140625" style="5" customWidth="1"/>
    <col min="12548" max="12548" width="11.7109375" style="5" customWidth="1"/>
    <col min="12549" max="12549" width="74.85546875" style="5" customWidth="1"/>
    <col min="12550" max="12550" width="23.28515625" style="5" customWidth="1"/>
    <col min="12551" max="12551" width="18.7109375" style="5" customWidth="1"/>
    <col min="12552" max="12552" width="18.5703125" style="5" customWidth="1"/>
    <col min="12553" max="12554" width="17" style="5" customWidth="1"/>
    <col min="12555" max="12555" width="23.28515625" style="5" customWidth="1"/>
    <col min="12556" max="12800" width="9.140625" style="5"/>
    <col min="12801" max="12801" width="6.7109375" style="5" customWidth="1"/>
    <col min="12802" max="12803" width="9.140625" style="5" customWidth="1"/>
    <col min="12804" max="12804" width="11.7109375" style="5" customWidth="1"/>
    <col min="12805" max="12805" width="74.85546875" style="5" customWidth="1"/>
    <col min="12806" max="12806" width="23.28515625" style="5" customWidth="1"/>
    <col min="12807" max="12807" width="18.7109375" style="5" customWidth="1"/>
    <col min="12808" max="12808" width="18.5703125" style="5" customWidth="1"/>
    <col min="12809" max="12810" width="17" style="5" customWidth="1"/>
    <col min="12811" max="12811" width="23.28515625" style="5" customWidth="1"/>
    <col min="12812" max="13056" width="9.140625" style="5"/>
    <col min="13057" max="13057" width="6.7109375" style="5" customWidth="1"/>
    <col min="13058" max="13059" width="9.140625" style="5" customWidth="1"/>
    <col min="13060" max="13060" width="11.7109375" style="5" customWidth="1"/>
    <col min="13061" max="13061" width="74.85546875" style="5" customWidth="1"/>
    <col min="13062" max="13062" width="23.28515625" style="5" customWidth="1"/>
    <col min="13063" max="13063" width="18.7109375" style="5" customWidth="1"/>
    <col min="13064" max="13064" width="18.5703125" style="5" customWidth="1"/>
    <col min="13065" max="13066" width="17" style="5" customWidth="1"/>
    <col min="13067" max="13067" width="23.28515625" style="5" customWidth="1"/>
    <col min="13068" max="13312" width="9.140625" style="5"/>
    <col min="13313" max="13313" width="6.7109375" style="5" customWidth="1"/>
    <col min="13314" max="13315" width="9.140625" style="5" customWidth="1"/>
    <col min="13316" max="13316" width="11.7109375" style="5" customWidth="1"/>
    <col min="13317" max="13317" width="74.85546875" style="5" customWidth="1"/>
    <col min="13318" max="13318" width="23.28515625" style="5" customWidth="1"/>
    <col min="13319" max="13319" width="18.7109375" style="5" customWidth="1"/>
    <col min="13320" max="13320" width="18.5703125" style="5" customWidth="1"/>
    <col min="13321" max="13322" width="17" style="5" customWidth="1"/>
    <col min="13323" max="13323" width="23.28515625" style="5" customWidth="1"/>
    <col min="13324" max="13568" width="9.140625" style="5"/>
    <col min="13569" max="13569" width="6.7109375" style="5" customWidth="1"/>
    <col min="13570" max="13571" width="9.140625" style="5" customWidth="1"/>
    <col min="13572" max="13572" width="11.7109375" style="5" customWidth="1"/>
    <col min="13573" max="13573" width="74.85546875" style="5" customWidth="1"/>
    <col min="13574" max="13574" width="23.28515625" style="5" customWidth="1"/>
    <col min="13575" max="13575" width="18.7109375" style="5" customWidth="1"/>
    <col min="13576" max="13576" width="18.5703125" style="5" customWidth="1"/>
    <col min="13577" max="13578" width="17" style="5" customWidth="1"/>
    <col min="13579" max="13579" width="23.28515625" style="5" customWidth="1"/>
    <col min="13580" max="13824" width="9.140625" style="5"/>
    <col min="13825" max="13825" width="6.7109375" style="5" customWidth="1"/>
    <col min="13826" max="13827" width="9.140625" style="5" customWidth="1"/>
    <col min="13828" max="13828" width="11.7109375" style="5" customWidth="1"/>
    <col min="13829" max="13829" width="74.85546875" style="5" customWidth="1"/>
    <col min="13830" max="13830" width="23.28515625" style="5" customWidth="1"/>
    <col min="13831" max="13831" width="18.7109375" style="5" customWidth="1"/>
    <col min="13832" max="13832" width="18.5703125" style="5" customWidth="1"/>
    <col min="13833" max="13834" width="17" style="5" customWidth="1"/>
    <col min="13835" max="13835" width="23.28515625" style="5" customWidth="1"/>
    <col min="13836" max="14080" width="9.140625" style="5"/>
    <col min="14081" max="14081" width="6.7109375" style="5" customWidth="1"/>
    <col min="14082" max="14083" width="9.140625" style="5" customWidth="1"/>
    <col min="14084" max="14084" width="11.7109375" style="5" customWidth="1"/>
    <col min="14085" max="14085" width="74.85546875" style="5" customWidth="1"/>
    <col min="14086" max="14086" width="23.28515625" style="5" customWidth="1"/>
    <col min="14087" max="14087" width="18.7109375" style="5" customWidth="1"/>
    <col min="14088" max="14088" width="18.5703125" style="5" customWidth="1"/>
    <col min="14089" max="14090" width="17" style="5" customWidth="1"/>
    <col min="14091" max="14091" width="23.28515625" style="5" customWidth="1"/>
    <col min="14092" max="14336" width="9.140625" style="5"/>
    <col min="14337" max="14337" width="6.7109375" style="5" customWidth="1"/>
    <col min="14338" max="14339" width="9.140625" style="5" customWidth="1"/>
    <col min="14340" max="14340" width="11.7109375" style="5" customWidth="1"/>
    <col min="14341" max="14341" width="74.85546875" style="5" customWidth="1"/>
    <col min="14342" max="14342" width="23.28515625" style="5" customWidth="1"/>
    <col min="14343" max="14343" width="18.7109375" style="5" customWidth="1"/>
    <col min="14344" max="14344" width="18.5703125" style="5" customWidth="1"/>
    <col min="14345" max="14346" width="17" style="5" customWidth="1"/>
    <col min="14347" max="14347" width="23.28515625" style="5" customWidth="1"/>
    <col min="14348" max="14592" width="9.140625" style="5"/>
    <col min="14593" max="14593" width="6.7109375" style="5" customWidth="1"/>
    <col min="14594" max="14595" width="9.140625" style="5" customWidth="1"/>
    <col min="14596" max="14596" width="11.7109375" style="5" customWidth="1"/>
    <col min="14597" max="14597" width="74.85546875" style="5" customWidth="1"/>
    <col min="14598" max="14598" width="23.28515625" style="5" customWidth="1"/>
    <col min="14599" max="14599" width="18.7109375" style="5" customWidth="1"/>
    <col min="14600" max="14600" width="18.5703125" style="5" customWidth="1"/>
    <col min="14601" max="14602" width="17" style="5" customWidth="1"/>
    <col min="14603" max="14603" width="23.28515625" style="5" customWidth="1"/>
    <col min="14604" max="14848" width="9.140625" style="5"/>
    <col min="14849" max="14849" width="6.7109375" style="5" customWidth="1"/>
    <col min="14850" max="14851" width="9.140625" style="5" customWidth="1"/>
    <col min="14852" max="14852" width="11.7109375" style="5" customWidth="1"/>
    <col min="14853" max="14853" width="74.85546875" style="5" customWidth="1"/>
    <col min="14854" max="14854" width="23.28515625" style="5" customWidth="1"/>
    <col min="14855" max="14855" width="18.7109375" style="5" customWidth="1"/>
    <col min="14856" max="14856" width="18.5703125" style="5" customWidth="1"/>
    <col min="14857" max="14858" width="17" style="5" customWidth="1"/>
    <col min="14859" max="14859" width="23.28515625" style="5" customWidth="1"/>
    <col min="14860" max="15104" width="9.140625" style="5"/>
    <col min="15105" max="15105" width="6.7109375" style="5" customWidth="1"/>
    <col min="15106" max="15107" width="9.140625" style="5" customWidth="1"/>
    <col min="15108" max="15108" width="11.7109375" style="5" customWidth="1"/>
    <col min="15109" max="15109" width="74.85546875" style="5" customWidth="1"/>
    <col min="15110" max="15110" width="23.28515625" style="5" customWidth="1"/>
    <col min="15111" max="15111" width="18.7109375" style="5" customWidth="1"/>
    <col min="15112" max="15112" width="18.5703125" style="5" customWidth="1"/>
    <col min="15113" max="15114" width="17" style="5" customWidth="1"/>
    <col min="15115" max="15115" width="23.28515625" style="5" customWidth="1"/>
    <col min="15116" max="15360" width="9.140625" style="5"/>
    <col min="15361" max="15361" width="6.7109375" style="5" customWidth="1"/>
    <col min="15362" max="15363" width="9.140625" style="5" customWidth="1"/>
    <col min="15364" max="15364" width="11.7109375" style="5" customWidth="1"/>
    <col min="15365" max="15365" width="74.85546875" style="5" customWidth="1"/>
    <col min="15366" max="15366" width="23.28515625" style="5" customWidth="1"/>
    <col min="15367" max="15367" width="18.7109375" style="5" customWidth="1"/>
    <col min="15368" max="15368" width="18.5703125" style="5" customWidth="1"/>
    <col min="15369" max="15370" width="17" style="5" customWidth="1"/>
    <col min="15371" max="15371" width="23.28515625" style="5" customWidth="1"/>
    <col min="15372" max="15616" width="9.140625" style="5"/>
    <col min="15617" max="15617" width="6.7109375" style="5" customWidth="1"/>
    <col min="15618" max="15619" width="9.140625" style="5" customWidth="1"/>
    <col min="15620" max="15620" width="11.7109375" style="5" customWidth="1"/>
    <col min="15621" max="15621" width="74.85546875" style="5" customWidth="1"/>
    <col min="15622" max="15622" width="23.28515625" style="5" customWidth="1"/>
    <col min="15623" max="15623" width="18.7109375" style="5" customWidth="1"/>
    <col min="15624" max="15624" width="18.5703125" style="5" customWidth="1"/>
    <col min="15625" max="15626" width="17" style="5" customWidth="1"/>
    <col min="15627" max="15627" width="23.28515625" style="5" customWidth="1"/>
    <col min="15628" max="15872" width="9.140625" style="5"/>
    <col min="15873" max="15873" width="6.7109375" style="5" customWidth="1"/>
    <col min="15874" max="15875" width="9.140625" style="5" customWidth="1"/>
    <col min="15876" max="15876" width="11.7109375" style="5" customWidth="1"/>
    <col min="15877" max="15877" width="74.85546875" style="5" customWidth="1"/>
    <col min="15878" max="15878" width="23.28515625" style="5" customWidth="1"/>
    <col min="15879" max="15879" width="18.7109375" style="5" customWidth="1"/>
    <col min="15880" max="15880" width="18.5703125" style="5" customWidth="1"/>
    <col min="15881" max="15882" width="17" style="5" customWidth="1"/>
    <col min="15883" max="15883" width="23.28515625" style="5" customWidth="1"/>
    <col min="15884" max="16128" width="9.140625" style="5"/>
    <col min="16129" max="16129" width="6.7109375" style="5" customWidth="1"/>
    <col min="16130" max="16131" width="9.140625" style="5" customWidth="1"/>
    <col min="16132" max="16132" width="11.7109375" style="5" customWidth="1"/>
    <col min="16133" max="16133" width="74.85546875" style="5" customWidth="1"/>
    <col min="16134" max="16134" width="23.28515625" style="5" customWidth="1"/>
    <col min="16135" max="16135" width="18.7109375" style="5" customWidth="1"/>
    <col min="16136" max="16136" width="18.5703125" style="5" customWidth="1"/>
    <col min="16137" max="16138" width="17" style="5" customWidth="1"/>
    <col min="16139" max="16139" width="23.28515625" style="5" customWidth="1"/>
    <col min="16140" max="16384" width="9.140625" style="5"/>
  </cols>
  <sheetData>
    <row r="1" spans="1:12" ht="23.25" customHeight="1">
      <c r="K1" s="719" t="s">
        <v>194</v>
      </c>
    </row>
    <row r="2" spans="1:12" ht="28.5" customHeight="1">
      <c r="A2" s="168" t="s">
        <v>76</v>
      </c>
      <c r="B2" s="168"/>
      <c r="C2" s="168"/>
      <c r="D2" s="168"/>
      <c r="E2" s="168"/>
      <c r="F2" s="168"/>
      <c r="G2" s="4"/>
      <c r="H2" s="4"/>
      <c r="I2" s="4"/>
      <c r="J2" s="4"/>
      <c r="K2" s="4"/>
    </row>
    <row r="3" spans="1:12" ht="18" customHeight="1" thickBot="1">
      <c r="A3" s="168"/>
      <c r="B3" s="4"/>
      <c r="C3" s="4"/>
      <c r="D3" s="4"/>
      <c r="E3" s="4"/>
      <c r="H3" s="9"/>
    </row>
    <row r="4" spans="1:12" ht="19.5" customHeight="1">
      <c r="A4" s="168"/>
      <c r="B4" s="4"/>
      <c r="C4" s="4"/>
      <c r="D4" s="4"/>
      <c r="E4" s="4"/>
      <c r="F4" s="169" t="s">
        <v>77</v>
      </c>
      <c r="G4" s="170">
        <v>17000</v>
      </c>
      <c r="H4" s="171"/>
      <c r="I4" s="172"/>
      <c r="J4" s="172"/>
      <c r="K4" s="412"/>
    </row>
    <row r="5" spans="1:12" ht="20.25" customHeight="1">
      <c r="A5" s="380"/>
      <c r="F5" s="174" t="s">
        <v>78</v>
      </c>
      <c r="G5" s="175">
        <v>-15000</v>
      </c>
      <c r="H5" s="176"/>
      <c r="I5" s="172"/>
      <c r="J5" s="172"/>
      <c r="K5" s="172"/>
    </row>
    <row r="6" spans="1:12" ht="20.25" customHeight="1" thickBot="1">
      <c r="A6" s="380"/>
      <c r="F6" s="177" t="s">
        <v>14</v>
      </c>
      <c r="G6" s="178">
        <f>SUM(G4:G5)</f>
        <v>2000</v>
      </c>
      <c r="H6" s="176"/>
      <c r="I6" s="172"/>
      <c r="J6" s="172"/>
      <c r="K6" s="172"/>
    </row>
    <row r="7" spans="1:12" ht="18" customHeight="1">
      <c r="A7" s="179" t="s">
        <v>15</v>
      </c>
      <c r="B7" s="4"/>
      <c r="C7" s="180"/>
      <c r="D7" s="180"/>
      <c r="E7" s="180"/>
      <c r="F7" s="181"/>
      <c r="G7" s="181"/>
      <c r="H7" s="181"/>
      <c r="I7" s="172"/>
      <c r="J7" s="172"/>
    </row>
    <row r="8" spans="1:12" ht="18" customHeight="1" thickBot="1">
      <c r="A8" s="182" t="s">
        <v>53</v>
      </c>
      <c r="B8" s="183"/>
      <c r="C8" s="180"/>
      <c r="D8" s="180"/>
      <c r="E8" s="180"/>
      <c r="F8" s="180"/>
      <c r="G8" s="180"/>
      <c r="H8" s="180"/>
      <c r="I8" s="172"/>
      <c r="J8" s="172"/>
    </row>
    <row r="9" spans="1:12" ht="34.5" customHeight="1" thickBot="1">
      <c r="A9" s="380"/>
      <c r="E9" s="9"/>
      <c r="F9" s="184" t="s">
        <v>17</v>
      </c>
      <c r="G9" s="733" t="s">
        <v>73</v>
      </c>
      <c r="H9" s="734"/>
      <c r="K9" s="167"/>
    </row>
    <row r="10" spans="1:12" ht="76.5" customHeight="1" thickBot="1">
      <c r="A10" s="185" t="s">
        <v>18</v>
      </c>
      <c r="B10" s="186" t="s">
        <v>19</v>
      </c>
      <c r="C10" s="186" t="s">
        <v>20</v>
      </c>
      <c r="D10" s="186" t="s">
        <v>21</v>
      </c>
      <c r="E10" s="186" t="s">
        <v>22</v>
      </c>
      <c r="F10" s="187" t="s">
        <v>79</v>
      </c>
      <c r="G10" s="188" t="s">
        <v>121</v>
      </c>
      <c r="H10" s="188" t="s">
        <v>120</v>
      </c>
      <c r="I10" s="187" t="s">
        <v>122</v>
      </c>
      <c r="J10" s="187" t="s">
        <v>23</v>
      </c>
      <c r="K10" s="189" t="s">
        <v>24</v>
      </c>
      <c r="L10" s="190"/>
    </row>
    <row r="11" spans="1:12" ht="22.5" customHeight="1">
      <c r="A11" s="413"/>
      <c r="B11" s="413"/>
      <c r="C11" s="191"/>
      <c r="D11" s="192"/>
      <c r="E11" s="385" t="s">
        <v>46</v>
      </c>
      <c r="F11" s="193"/>
      <c r="G11" s="194"/>
      <c r="H11" s="195"/>
      <c r="I11" s="196"/>
      <c r="J11" s="196"/>
      <c r="K11" s="414"/>
    </row>
    <row r="12" spans="1:12" ht="22.5" customHeight="1">
      <c r="A12" s="415"/>
      <c r="B12" s="197">
        <v>2212</v>
      </c>
      <c r="C12" s="197">
        <v>6351</v>
      </c>
      <c r="D12" s="416"/>
      <c r="E12" s="202" t="s">
        <v>88</v>
      </c>
      <c r="F12" s="198"/>
      <c r="G12" s="386">
        <v>5000</v>
      </c>
      <c r="H12" s="199"/>
      <c r="I12" s="200"/>
      <c r="J12" s="200"/>
      <c r="K12" s="417"/>
    </row>
    <row r="13" spans="1:12" ht="22.5" customHeight="1">
      <c r="A13" s="415"/>
      <c r="B13" s="197">
        <v>2212</v>
      </c>
      <c r="C13" s="197">
        <v>6121</v>
      </c>
      <c r="D13" s="416"/>
      <c r="E13" s="202" t="s">
        <v>89</v>
      </c>
      <c r="F13" s="198"/>
      <c r="G13" s="386">
        <v>10000</v>
      </c>
      <c r="H13" s="199"/>
      <c r="I13" s="200"/>
      <c r="J13" s="200"/>
      <c r="K13" s="417"/>
    </row>
    <row r="14" spans="1:12" ht="23.25" customHeight="1" thickBot="1">
      <c r="A14" s="418"/>
      <c r="B14" s="203">
        <v>6409</v>
      </c>
      <c r="C14" s="203">
        <v>6901</v>
      </c>
      <c r="D14" s="419"/>
      <c r="E14" s="652" t="s">
        <v>35</v>
      </c>
      <c r="F14" s="201"/>
      <c r="G14" s="384">
        <v>2000</v>
      </c>
      <c r="H14" s="394"/>
      <c r="I14" s="201"/>
      <c r="J14" s="201"/>
      <c r="K14" s="420"/>
    </row>
    <row r="15" spans="1:12" ht="18" customHeight="1" thickBot="1">
      <c r="A15" s="9"/>
      <c r="B15" s="9"/>
      <c r="C15" s="9"/>
      <c r="G15" s="4"/>
      <c r="H15" s="4"/>
      <c r="I15" s="204"/>
      <c r="J15" s="204"/>
      <c r="K15" s="380"/>
    </row>
    <row r="16" spans="1:12" ht="21" customHeight="1" thickBot="1">
      <c r="A16" s="205"/>
      <c r="B16" s="205"/>
      <c r="C16" s="205"/>
      <c r="D16" s="205"/>
      <c r="E16" s="206" t="s">
        <v>36</v>
      </c>
      <c r="F16" s="207">
        <v>0</v>
      </c>
      <c r="G16" s="208">
        <f>SUM(G11:G15)</f>
        <v>17000</v>
      </c>
      <c r="H16" s="208">
        <v>0</v>
      </c>
      <c r="I16" s="209">
        <f>SUM(I11:I15)</f>
        <v>0</v>
      </c>
      <c r="J16" s="209">
        <f>SUM(J11:J15)</f>
        <v>0</v>
      </c>
      <c r="K16" s="421"/>
    </row>
    <row r="17" spans="1:11" ht="21" customHeight="1" thickBot="1">
      <c r="A17" s="211"/>
      <c r="B17" s="212"/>
      <c r="C17" s="211"/>
      <c r="D17" s="211"/>
      <c r="E17" s="205"/>
      <c r="F17" s="205"/>
      <c r="G17" s="735">
        <f>G16+H16</f>
        <v>17000</v>
      </c>
      <c r="H17" s="736"/>
      <c r="I17" s="213"/>
      <c r="J17" s="213"/>
      <c r="K17" s="379"/>
    </row>
    <row r="18" spans="1:11" ht="18" customHeight="1">
      <c r="A18" s="211"/>
      <c r="B18" s="212"/>
      <c r="C18" s="211"/>
      <c r="D18" s="211"/>
      <c r="E18" s="205"/>
      <c r="F18" s="205"/>
      <c r="G18" s="205"/>
      <c r="H18" s="205"/>
      <c r="I18" s="213"/>
      <c r="J18" s="213"/>
      <c r="K18" s="379"/>
    </row>
    <row r="19" spans="1:11" ht="18" customHeight="1">
      <c r="A19" s="211"/>
      <c r="B19" s="212"/>
      <c r="C19" s="211"/>
      <c r="D19" s="211"/>
      <c r="E19" s="129" t="s">
        <v>185</v>
      </c>
      <c r="F19" s="129" t="s">
        <v>37</v>
      </c>
      <c r="G19" s="72">
        <v>0</v>
      </c>
      <c r="H19" s="205"/>
      <c r="I19" s="213"/>
      <c r="J19" s="213"/>
      <c r="K19" s="379"/>
    </row>
    <row r="20" spans="1:11" ht="18" customHeight="1">
      <c r="A20" s="211"/>
      <c r="B20" s="212"/>
      <c r="C20" s="211"/>
      <c r="D20" s="211"/>
      <c r="E20" s="71"/>
      <c r="F20" s="129" t="s">
        <v>38</v>
      </c>
      <c r="G20" s="72">
        <v>0</v>
      </c>
      <c r="H20" s="205"/>
      <c r="I20" s="213"/>
      <c r="J20" s="213"/>
      <c r="K20" s="379"/>
    </row>
    <row r="21" spans="1:11" ht="18" customHeight="1">
      <c r="A21" s="211"/>
      <c r="B21" s="212"/>
      <c r="C21" s="211"/>
      <c r="D21" s="211"/>
      <c r="E21" s="73"/>
      <c r="F21" s="129" t="s">
        <v>39</v>
      </c>
      <c r="G21" s="215">
        <f>SUM(G19:G20)</f>
        <v>0</v>
      </c>
      <c r="H21" s="205"/>
      <c r="I21" s="213"/>
      <c r="J21" s="213"/>
      <c r="K21" s="379"/>
    </row>
    <row r="22" spans="1:11" ht="18" customHeight="1" thickBot="1">
      <c r="A22" s="211"/>
      <c r="B22" s="212"/>
      <c r="C22" s="211"/>
      <c r="D22" s="211"/>
      <c r="E22" s="205"/>
      <c r="F22" s="205"/>
      <c r="G22" s="205"/>
      <c r="H22" s="205"/>
      <c r="I22" s="213"/>
      <c r="J22" s="213"/>
      <c r="K22" s="379"/>
    </row>
    <row r="23" spans="1:11" ht="21" customHeight="1" thickBot="1">
      <c r="A23" s="130" t="s">
        <v>47</v>
      </c>
      <c r="B23" s="131"/>
      <c r="C23" s="131"/>
      <c r="D23" s="132"/>
      <c r="E23" s="132"/>
      <c r="F23" s="133"/>
      <c r="G23" s="216"/>
      <c r="H23" s="216"/>
      <c r="I23" s="213"/>
      <c r="J23" s="213"/>
      <c r="K23" s="379"/>
    </row>
    <row r="24" spans="1:11" ht="33" customHeight="1">
      <c r="A24" s="162" t="s">
        <v>20</v>
      </c>
      <c r="B24" s="163"/>
      <c r="C24" s="164">
        <v>6121</v>
      </c>
      <c r="D24" s="165"/>
      <c r="E24" s="166" t="s">
        <v>51</v>
      </c>
      <c r="F24" s="90">
        <v>10000</v>
      </c>
      <c r="G24" s="212"/>
      <c r="H24" s="212"/>
      <c r="I24" s="217"/>
      <c r="J24" s="217"/>
      <c r="K24" s="379"/>
    </row>
    <row r="25" spans="1:11" ht="20.25" customHeight="1">
      <c r="A25" s="79" t="s">
        <v>20</v>
      </c>
      <c r="B25" s="80"/>
      <c r="C25" s="81">
        <v>6351</v>
      </c>
      <c r="D25" s="82"/>
      <c r="E25" s="83" t="s">
        <v>42</v>
      </c>
      <c r="F25" s="90">
        <v>5000</v>
      </c>
      <c r="G25" s="212"/>
      <c r="H25" s="212"/>
      <c r="I25" s="217"/>
      <c r="J25" s="217"/>
      <c r="K25" s="379"/>
    </row>
    <row r="26" spans="1:11" s="220" customFormat="1" ht="20.25" customHeight="1" thickBot="1">
      <c r="A26" s="91" t="s">
        <v>20</v>
      </c>
      <c r="B26" s="92"/>
      <c r="C26" s="93">
        <v>6901</v>
      </c>
      <c r="D26" s="94"/>
      <c r="E26" s="95" t="s">
        <v>44</v>
      </c>
      <c r="F26" s="96">
        <v>2000</v>
      </c>
      <c r="G26" s="218"/>
      <c r="H26" s="218"/>
      <c r="I26" s="217"/>
      <c r="J26" s="217"/>
      <c r="K26" s="422"/>
    </row>
    <row r="27" spans="1:11" s="220" customFormat="1" ht="23.25" customHeight="1" thickBot="1">
      <c r="A27" s="99"/>
      <c r="B27" s="100"/>
      <c r="C27" s="100"/>
      <c r="D27" s="100"/>
      <c r="E27" s="101" t="s">
        <v>45</v>
      </c>
      <c r="F27" s="102">
        <f>SUM(F24:F26)</f>
        <v>17000</v>
      </c>
      <c r="G27" s="221"/>
      <c r="H27" s="221"/>
      <c r="I27" s="217"/>
      <c r="J27" s="217"/>
      <c r="K27" s="422"/>
    </row>
    <row r="28" spans="1:11" s="220" customFormat="1" ht="23.25" customHeight="1" thickBot="1">
      <c r="A28" s="104"/>
      <c r="B28" s="104"/>
      <c r="C28" s="104"/>
      <c r="D28" s="104"/>
      <c r="E28" s="105"/>
      <c r="F28" s="106"/>
      <c r="G28" s="221"/>
      <c r="H28" s="221"/>
      <c r="I28" s="217"/>
      <c r="J28" s="217"/>
      <c r="K28" s="422"/>
    </row>
    <row r="29" spans="1:11" ht="23.25" customHeight="1" thickBot="1">
      <c r="A29" s="222"/>
      <c r="B29" s="222"/>
      <c r="C29" s="222"/>
      <c r="D29" s="222"/>
      <c r="E29" s="613" t="s">
        <v>70</v>
      </c>
      <c r="F29" s="222"/>
      <c r="G29" s="222"/>
      <c r="H29" s="222"/>
    </row>
    <row r="30" spans="1:11" ht="16.5" customHeight="1">
      <c r="A30" s="222"/>
      <c r="B30" s="222"/>
      <c r="C30" s="222"/>
      <c r="D30" s="222"/>
      <c r="E30" s="617" t="s">
        <v>54</v>
      </c>
      <c r="F30" s="621"/>
      <c r="G30" s="621"/>
      <c r="H30" s="623"/>
    </row>
    <row r="31" spans="1:11" ht="16.5" customHeight="1">
      <c r="A31" s="222"/>
      <c r="B31" s="222"/>
      <c r="C31" s="222"/>
      <c r="D31" s="222"/>
      <c r="E31" s="618" t="s">
        <v>90</v>
      </c>
      <c r="F31" s="622"/>
      <c r="G31" s="622"/>
      <c r="H31" s="624"/>
    </row>
    <row r="32" spans="1:11" ht="16.5" customHeight="1">
      <c r="A32" s="222"/>
      <c r="B32" s="222"/>
      <c r="C32" s="222"/>
      <c r="D32" s="222"/>
      <c r="E32" s="618" t="s">
        <v>100</v>
      </c>
      <c r="F32" s="622"/>
      <c r="G32" s="622"/>
      <c r="H32" s="624"/>
    </row>
    <row r="33" spans="1:8" ht="16.5" customHeight="1">
      <c r="A33" s="222"/>
      <c r="B33" s="222"/>
      <c r="C33" s="222"/>
      <c r="D33" s="222"/>
      <c r="E33" s="618" t="s">
        <v>91</v>
      </c>
      <c r="F33" s="622"/>
      <c r="G33" s="622"/>
      <c r="H33" s="624"/>
    </row>
    <row r="34" spans="1:8" ht="16.5" customHeight="1">
      <c r="A34" s="222"/>
      <c r="B34" s="222"/>
      <c r="C34" s="222"/>
      <c r="D34" s="222"/>
      <c r="E34" s="618" t="s">
        <v>92</v>
      </c>
      <c r="F34" s="622"/>
      <c r="G34" s="622"/>
      <c r="H34" s="624"/>
    </row>
    <row r="35" spans="1:8" ht="16.5" customHeight="1">
      <c r="A35" s="222"/>
      <c r="B35" s="222"/>
      <c r="C35" s="222"/>
      <c r="D35" s="222"/>
      <c r="E35" s="618" t="s">
        <v>55</v>
      </c>
      <c r="F35" s="622"/>
      <c r="G35" s="622"/>
      <c r="H35" s="624"/>
    </row>
    <row r="36" spans="1:8" ht="17.25" customHeight="1">
      <c r="A36" s="404"/>
      <c r="B36" s="405"/>
      <c r="C36" s="405"/>
      <c r="D36" s="404"/>
      <c r="E36" s="619" t="s">
        <v>93</v>
      </c>
      <c r="F36" s="614"/>
      <c r="G36" s="615">
        <v>19000</v>
      </c>
      <c r="H36" s="616"/>
    </row>
    <row r="37" spans="1:8" ht="17.25" customHeight="1">
      <c r="A37" s="404"/>
      <c r="B37" s="405"/>
      <c r="C37" s="405"/>
      <c r="D37" s="404"/>
      <c r="E37" s="618" t="s">
        <v>94</v>
      </c>
      <c r="F37" s="610"/>
      <c r="G37" s="403">
        <v>4410</v>
      </c>
      <c r="H37" s="406"/>
    </row>
    <row r="38" spans="1:8" ht="17.25" customHeight="1">
      <c r="A38" s="404"/>
      <c r="B38" s="405"/>
      <c r="C38" s="405"/>
      <c r="D38" s="404"/>
      <c r="E38" s="620" t="s">
        <v>95</v>
      </c>
      <c r="F38" s="610"/>
      <c r="G38" s="402">
        <v>3465</v>
      </c>
      <c r="H38" s="406"/>
    </row>
    <row r="39" spans="1:8" ht="17.25" customHeight="1">
      <c r="A39" s="404"/>
      <c r="B39" s="405"/>
      <c r="C39" s="405"/>
      <c r="D39" s="404"/>
      <c r="E39" s="618" t="s">
        <v>96</v>
      </c>
      <c r="F39" s="610"/>
      <c r="G39" s="402">
        <v>6300</v>
      </c>
      <c r="H39" s="406"/>
    </row>
    <row r="40" spans="1:8" ht="15.75" customHeight="1">
      <c r="A40" s="404"/>
      <c r="B40" s="405"/>
      <c r="C40" s="405"/>
      <c r="D40" s="404"/>
      <c r="E40" s="618" t="s">
        <v>97</v>
      </c>
      <c r="F40" s="610"/>
      <c r="G40" s="402">
        <v>5723</v>
      </c>
      <c r="H40" s="406"/>
    </row>
    <row r="41" spans="1:8" ht="15.75" customHeight="1">
      <c r="A41" s="404"/>
      <c r="B41" s="405"/>
      <c r="C41" s="405"/>
      <c r="D41" s="404"/>
      <c r="E41" s="618" t="s">
        <v>98</v>
      </c>
      <c r="F41" s="610"/>
      <c r="G41" s="402">
        <v>735</v>
      </c>
      <c r="H41" s="406"/>
    </row>
    <row r="42" spans="1:8" ht="15.75" customHeight="1" thickBot="1">
      <c r="A42" s="404"/>
      <c r="B42" s="405"/>
      <c r="C42" s="405"/>
      <c r="D42" s="404"/>
      <c r="E42" s="618" t="s">
        <v>99</v>
      </c>
      <c r="F42" s="610"/>
      <c r="G42" s="402">
        <v>8715</v>
      </c>
      <c r="H42" s="406"/>
    </row>
    <row r="43" spans="1:8" ht="15.75" customHeight="1" thickBot="1">
      <c r="A43" s="404"/>
      <c r="B43" s="405"/>
      <c r="C43" s="405"/>
      <c r="D43" s="404"/>
      <c r="E43" s="611"/>
      <c r="F43" s="612"/>
      <c r="G43" s="626">
        <f>SUM(G36:G42)</f>
        <v>48348</v>
      </c>
      <c r="H43" s="625"/>
    </row>
    <row r="44" spans="1:8" ht="15.75" customHeight="1">
      <c r="A44" s="224"/>
      <c r="B44" s="9"/>
      <c r="C44" s="9"/>
      <c r="D44" s="9"/>
    </row>
    <row r="45" spans="1:8" ht="15.75" customHeight="1">
      <c r="A45" s="225"/>
    </row>
    <row r="46" spans="1:8" ht="15.75" customHeight="1">
      <c r="A46" s="225"/>
    </row>
    <row r="47" spans="1:8" ht="15.75" customHeight="1">
      <c r="A47" s="225"/>
    </row>
    <row r="48" spans="1:8" ht="15.75" customHeight="1">
      <c r="A48" s="225"/>
    </row>
    <row r="49" spans="1:1" ht="15.75" customHeight="1">
      <c r="A49" s="225"/>
    </row>
    <row r="50" spans="1:1" ht="15.75" customHeight="1">
      <c r="A50" s="225"/>
    </row>
    <row r="51" spans="1:1" ht="15.75" customHeight="1">
      <c r="A51" s="225"/>
    </row>
    <row r="52" spans="1:1" ht="15.75" customHeight="1">
      <c r="A52" s="225"/>
    </row>
    <row r="53" spans="1:1" ht="15.75" customHeight="1">
      <c r="A53" s="225"/>
    </row>
    <row r="54" spans="1:1" ht="15.75" customHeight="1">
      <c r="A54" s="225"/>
    </row>
  </sheetData>
  <mergeCells count="2">
    <mergeCell ref="G9:H9"/>
    <mergeCell ref="G17:H17"/>
  </mergeCells>
  <pageMargins left="0.70866141732283472" right="0.70866141732283472" top="0.78740157480314965" bottom="0.78740157480314965" header="0.31496062992125984" footer="0.31496062992125984"/>
  <pageSetup paperSize="9" scale="5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1"/>
  <sheetViews>
    <sheetView zoomScale="80" zoomScaleNormal="80" workbookViewId="0">
      <selection activeCell="K1" sqref="K1"/>
    </sheetView>
  </sheetViews>
  <sheetFormatPr defaultRowHeight="12.75"/>
  <cols>
    <col min="1" max="1" width="6" style="338" customWidth="1"/>
    <col min="2" max="2" width="7.42578125" style="338" customWidth="1"/>
    <col min="3" max="3" width="9.140625" style="338" customWidth="1"/>
    <col min="4" max="4" width="13.28515625" style="338" customWidth="1"/>
    <col min="5" max="5" width="63.85546875" style="338" customWidth="1"/>
    <col min="6" max="6" width="16.5703125" style="338" customWidth="1"/>
    <col min="7" max="7" width="19.85546875" style="338" customWidth="1"/>
    <col min="8" max="8" width="16.42578125" style="338" customWidth="1"/>
    <col min="9" max="9" width="16.28515625" style="338" customWidth="1"/>
    <col min="10" max="10" width="17" style="338" customWidth="1"/>
    <col min="11" max="11" width="16.28515625" style="338" customWidth="1"/>
    <col min="12" max="256" width="9.140625" style="338"/>
    <col min="257" max="257" width="6" style="338" customWidth="1"/>
    <col min="258" max="258" width="7.42578125" style="338" customWidth="1"/>
    <col min="259" max="259" width="9.140625" style="338" customWidth="1"/>
    <col min="260" max="260" width="10.7109375" style="338" customWidth="1"/>
    <col min="261" max="261" width="62.28515625" style="338" customWidth="1"/>
    <col min="262" max="262" width="21.5703125" style="338" customWidth="1"/>
    <col min="263" max="264" width="19.85546875" style="338" customWidth="1"/>
    <col min="265" max="265" width="17.85546875" style="338" customWidth="1"/>
    <col min="266" max="266" width="17" style="338" customWidth="1"/>
    <col min="267" max="267" width="22.85546875" style="338" customWidth="1"/>
    <col min="268" max="512" width="9.140625" style="338"/>
    <col min="513" max="513" width="6" style="338" customWidth="1"/>
    <col min="514" max="514" width="7.42578125" style="338" customWidth="1"/>
    <col min="515" max="515" width="9.140625" style="338" customWidth="1"/>
    <col min="516" max="516" width="10.7109375" style="338" customWidth="1"/>
    <col min="517" max="517" width="62.28515625" style="338" customWidth="1"/>
    <col min="518" max="518" width="21.5703125" style="338" customWidth="1"/>
    <col min="519" max="520" width="19.85546875" style="338" customWidth="1"/>
    <col min="521" max="521" width="17.85546875" style="338" customWidth="1"/>
    <col min="522" max="522" width="17" style="338" customWidth="1"/>
    <col min="523" max="523" width="22.85546875" style="338" customWidth="1"/>
    <col min="524" max="768" width="9.140625" style="338"/>
    <col min="769" max="769" width="6" style="338" customWidth="1"/>
    <col min="770" max="770" width="7.42578125" style="338" customWidth="1"/>
    <col min="771" max="771" width="9.140625" style="338" customWidth="1"/>
    <col min="772" max="772" width="10.7109375" style="338" customWidth="1"/>
    <col min="773" max="773" width="62.28515625" style="338" customWidth="1"/>
    <col min="774" max="774" width="21.5703125" style="338" customWidth="1"/>
    <col min="775" max="776" width="19.85546875" style="338" customWidth="1"/>
    <col min="777" max="777" width="17.85546875" style="338" customWidth="1"/>
    <col min="778" max="778" width="17" style="338" customWidth="1"/>
    <col min="779" max="779" width="22.85546875" style="338" customWidth="1"/>
    <col min="780" max="1024" width="9.140625" style="338"/>
    <col min="1025" max="1025" width="6" style="338" customWidth="1"/>
    <col min="1026" max="1026" width="7.42578125" style="338" customWidth="1"/>
    <col min="1027" max="1027" width="9.140625" style="338" customWidth="1"/>
    <col min="1028" max="1028" width="10.7109375" style="338" customWidth="1"/>
    <col min="1029" max="1029" width="62.28515625" style="338" customWidth="1"/>
    <col min="1030" max="1030" width="21.5703125" style="338" customWidth="1"/>
    <col min="1031" max="1032" width="19.85546875" style="338" customWidth="1"/>
    <col min="1033" max="1033" width="17.85546875" style="338" customWidth="1"/>
    <col min="1034" max="1034" width="17" style="338" customWidth="1"/>
    <col min="1035" max="1035" width="22.85546875" style="338" customWidth="1"/>
    <col min="1036" max="1280" width="9.140625" style="338"/>
    <col min="1281" max="1281" width="6" style="338" customWidth="1"/>
    <col min="1282" max="1282" width="7.42578125" style="338" customWidth="1"/>
    <col min="1283" max="1283" width="9.140625" style="338" customWidth="1"/>
    <col min="1284" max="1284" width="10.7109375" style="338" customWidth="1"/>
    <col min="1285" max="1285" width="62.28515625" style="338" customWidth="1"/>
    <col min="1286" max="1286" width="21.5703125" style="338" customWidth="1"/>
    <col min="1287" max="1288" width="19.85546875" style="338" customWidth="1"/>
    <col min="1289" max="1289" width="17.85546875" style="338" customWidth="1"/>
    <col min="1290" max="1290" width="17" style="338" customWidth="1"/>
    <col min="1291" max="1291" width="22.85546875" style="338" customWidth="1"/>
    <col min="1292" max="1536" width="9.140625" style="338"/>
    <col min="1537" max="1537" width="6" style="338" customWidth="1"/>
    <col min="1538" max="1538" width="7.42578125" style="338" customWidth="1"/>
    <col min="1539" max="1539" width="9.140625" style="338" customWidth="1"/>
    <col min="1540" max="1540" width="10.7109375" style="338" customWidth="1"/>
    <col min="1541" max="1541" width="62.28515625" style="338" customWidth="1"/>
    <col min="1542" max="1542" width="21.5703125" style="338" customWidth="1"/>
    <col min="1543" max="1544" width="19.85546875" style="338" customWidth="1"/>
    <col min="1545" max="1545" width="17.85546875" style="338" customWidth="1"/>
    <col min="1546" max="1546" width="17" style="338" customWidth="1"/>
    <col min="1547" max="1547" width="22.85546875" style="338" customWidth="1"/>
    <col min="1548" max="1792" width="9.140625" style="338"/>
    <col min="1793" max="1793" width="6" style="338" customWidth="1"/>
    <col min="1794" max="1794" width="7.42578125" style="338" customWidth="1"/>
    <col min="1795" max="1795" width="9.140625" style="338" customWidth="1"/>
    <col min="1796" max="1796" width="10.7109375" style="338" customWidth="1"/>
    <col min="1797" max="1797" width="62.28515625" style="338" customWidth="1"/>
    <col min="1798" max="1798" width="21.5703125" style="338" customWidth="1"/>
    <col min="1799" max="1800" width="19.85546875" style="338" customWidth="1"/>
    <col min="1801" max="1801" width="17.85546875" style="338" customWidth="1"/>
    <col min="1802" max="1802" width="17" style="338" customWidth="1"/>
    <col min="1803" max="1803" width="22.85546875" style="338" customWidth="1"/>
    <col min="1804" max="2048" width="9.140625" style="338"/>
    <col min="2049" max="2049" width="6" style="338" customWidth="1"/>
    <col min="2050" max="2050" width="7.42578125" style="338" customWidth="1"/>
    <col min="2051" max="2051" width="9.140625" style="338" customWidth="1"/>
    <col min="2052" max="2052" width="10.7109375" style="338" customWidth="1"/>
    <col min="2053" max="2053" width="62.28515625" style="338" customWidth="1"/>
    <col min="2054" max="2054" width="21.5703125" style="338" customWidth="1"/>
    <col min="2055" max="2056" width="19.85546875" style="338" customWidth="1"/>
    <col min="2057" max="2057" width="17.85546875" style="338" customWidth="1"/>
    <col min="2058" max="2058" width="17" style="338" customWidth="1"/>
    <col min="2059" max="2059" width="22.85546875" style="338" customWidth="1"/>
    <col min="2060" max="2304" width="9.140625" style="338"/>
    <col min="2305" max="2305" width="6" style="338" customWidth="1"/>
    <col min="2306" max="2306" width="7.42578125" style="338" customWidth="1"/>
    <col min="2307" max="2307" width="9.140625" style="338" customWidth="1"/>
    <col min="2308" max="2308" width="10.7109375" style="338" customWidth="1"/>
    <col min="2309" max="2309" width="62.28515625" style="338" customWidth="1"/>
    <col min="2310" max="2310" width="21.5703125" style="338" customWidth="1"/>
    <col min="2311" max="2312" width="19.85546875" style="338" customWidth="1"/>
    <col min="2313" max="2313" width="17.85546875" style="338" customWidth="1"/>
    <col min="2314" max="2314" width="17" style="338" customWidth="1"/>
    <col min="2315" max="2315" width="22.85546875" style="338" customWidth="1"/>
    <col min="2316" max="2560" width="9.140625" style="338"/>
    <col min="2561" max="2561" width="6" style="338" customWidth="1"/>
    <col min="2562" max="2562" width="7.42578125" style="338" customWidth="1"/>
    <col min="2563" max="2563" width="9.140625" style="338" customWidth="1"/>
    <col min="2564" max="2564" width="10.7109375" style="338" customWidth="1"/>
    <col min="2565" max="2565" width="62.28515625" style="338" customWidth="1"/>
    <col min="2566" max="2566" width="21.5703125" style="338" customWidth="1"/>
    <col min="2567" max="2568" width="19.85546875" style="338" customWidth="1"/>
    <col min="2569" max="2569" width="17.85546875" style="338" customWidth="1"/>
    <col min="2570" max="2570" width="17" style="338" customWidth="1"/>
    <col min="2571" max="2571" width="22.85546875" style="338" customWidth="1"/>
    <col min="2572" max="2816" width="9.140625" style="338"/>
    <col min="2817" max="2817" width="6" style="338" customWidth="1"/>
    <col min="2818" max="2818" width="7.42578125" style="338" customWidth="1"/>
    <col min="2819" max="2819" width="9.140625" style="338" customWidth="1"/>
    <col min="2820" max="2820" width="10.7109375" style="338" customWidth="1"/>
    <col min="2821" max="2821" width="62.28515625" style="338" customWidth="1"/>
    <col min="2822" max="2822" width="21.5703125" style="338" customWidth="1"/>
    <col min="2823" max="2824" width="19.85546875" style="338" customWidth="1"/>
    <col min="2825" max="2825" width="17.85546875" style="338" customWidth="1"/>
    <col min="2826" max="2826" width="17" style="338" customWidth="1"/>
    <col min="2827" max="2827" width="22.85546875" style="338" customWidth="1"/>
    <col min="2828" max="3072" width="9.140625" style="338"/>
    <col min="3073" max="3073" width="6" style="338" customWidth="1"/>
    <col min="3074" max="3074" width="7.42578125" style="338" customWidth="1"/>
    <col min="3075" max="3075" width="9.140625" style="338" customWidth="1"/>
    <col min="3076" max="3076" width="10.7109375" style="338" customWidth="1"/>
    <col min="3077" max="3077" width="62.28515625" style="338" customWidth="1"/>
    <col min="3078" max="3078" width="21.5703125" style="338" customWidth="1"/>
    <col min="3079" max="3080" width="19.85546875" style="338" customWidth="1"/>
    <col min="3081" max="3081" width="17.85546875" style="338" customWidth="1"/>
    <col min="3082" max="3082" width="17" style="338" customWidth="1"/>
    <col min="3083" max="3083" width="22.85546875" style="338" customWidth="1"/>
    <col min="3084" max="3328" width="9.140625" style="338"/>
    <col min="3329" max="3329" width="6" style="338" customWidth="1"/>
    <col min="3330" max="3330" width="7.42578125" style="338" customWidth="1"/>
    <col min="3331" max="3331" width="9.140625" style="338" customWidth="1"/>
    <col min="3332" max="3332" width="10.7109375" style="338" customWidth="1"/>
    <col min="3333" max="3333" width="62.28515625" style="338" customWidth="1"/>
    <col min="3334" max="3334" width="21.5703125" style="338" customWidth="1"/>
    <col min="3335" max="3336" width="19.85546875" style="338" customWidth="1"/>
    <col min="3337" max="3337" width="17.85546875" style="338" customWidth="1"/>
    <col min="3338" max="3338" width="17" style="338" customWidth="1"/>
    <col min="3339" max="3339" width="22.85546875" style="338" customWidth="1"/>
    <col min="3340" max="3584" width="9.140625" style="338"/>
    <col min="3585" max="3585" width="6" style="338" customWidth="1"/>
    <col min="3586" max="3586" width="7.42578125" style="338" customWidth="1"/>
    <col min="3587" max="3587" width="9.140625" style="338" customWidth="1"/>
    <col min="3588" max="3588" width="10.7109375" style="338" customWidth="1"/>
    <col min="3589" max="3589" width="62.28515625" style="338" customWidth="1"/>
    <col min="3590" max="3590" width="21.5703125" style="338" customWidth="1"/>
    <col min="3591" max="3592" width="19.85546875" style="338" customWidth="1"/>
    <col min="3593" max="3593" width="17.85546875" style="338" customWidth="1"/>
    <col min="3594" max="3594" width="17" style="338" customWidth="1"/>
    <col min="3595" max="3595" width="22.85546875" style="338" customWidth="1"/>
    <col min="3596" max="3840" width="9.140625" style="338"/>
    <col min="3841" max="3841" width="6" style="338" customWidth="1"/>
    <col min="3842" max="3842" width="7.42578125" style="338" customWidth="1"/>
    <col min="3843" max="3843" width="9.140625" style="338" customWidth="1"/>
    <col min="3844" max="3844" width="10.7109375" style="338" customWidth="1"/>
    <col min="3845" max="3845" width="62.28515625" style="338" customWidth="1"/>
    <col min="3846" max="3846" width="21.5703125" style="338" customWidth="1"/>
    <col min="3847" max="3848" width="19.85546875" style="338" customWidth="1"/>
    <col min="3849" max="3849" width="17.85546875" style="338" customWidth="1"/>
    <col min="3850" max="3850" width="17" style="338" customWidth="1"/>
    <col min="3851" max="3851" width="22.85546875" style="338" customWidth="1"/>
    <col min="3852" max="4096" width="9.140625" style="338"/>
    <col min="4097" max="4097" width="6" style="338" customWidth="1"/>
    <col min="4098" max="4098" width="7.42578125" style="338" customWidth="1"/>
    <col min="4099" max="4099" width="9.140625" style="338" customWidth="1"/>
    <col min="4100" max="4100" width="10.7109375" style="338" customWidth="1"/>
    <col min="4101" max="4101" width="62.28515625" style="338" customWidth="1"/>
    <col min="4102" max="4102" width="21.5703125" style="338" customWidth="1"/>
    <col min="4103" max="4104" width="19.85546875" style="338" customWidth="1"/>
    <col min="4105" max="4105" width="17.85546875" style="338" customWidth="1"/>
    <col min="4106" max="4106" width="17" style="338" customWidth="1"/>
    <col min="4107" max="4107" width="22.85546875" style="338" customWidth="1"/>
    <col min="4108" max="4352" width="9.140625" style="338"/>
    <col min="4353" max="4353" width="6" style="338" customWidth="1"/>
    <col min="4354" max="4354" width="7.42578125" style="338" customWidth="1"/>
    <col min="4355" max="4355" width="9.140625" style="338" customWidth="1"/>
    <col min="4356" max="4356" width="10.7109375" style="338" customWidth="1"/>
    <col min="4357" max="4357" width="62.28515625" style="338" customWidth="1"/>
    <col min="4358" max="4358" width="21.5703125" style="338" customWidth="1"/>
    <col min="4359" max="4360" width="19.85546875" style="338" customWidth="1"/>
    <col min="4361" max="4361" width="17.85546875" style="338" customWidth="1"/>
    <col min="4362" max="4362" width="17" style="338" customWidth="1"/>
    <col min="4363" max="4363" width="22.85546875" style="338" customWidth="1"/>
    <col min="4364" max="4608" width="9.140625" style="338"/>
    <col min="4609" max="4609" width="6" style="338" customWidth="1"/>
    <col min="4610" max="4610" width="7.42578125" style="338" customWidth="1"/>
    <col min="4611" max="4611" width="9.140625" style="338" customWidth="1"/>
    <col min="4612" max="4612" width="10.7109375" style="338" customWidth="1"/>
    <col min="4613" max="4613" width="62.28515625" style="338" customWidth="1"/>
    <col min="4614" max="4614" width="21.5703125" style="338" customWidth="1"/>
    <col min="4615" max="4616" width="19.85546875" style="338" customWidth="1"/>
    <col min="4617" max="4617" width="17.85546875" style="338" customWidth="1"/>
    <col min="4618" max="4618" width="17" style="338" customWidth="1"/>
    <col min="4619" max="4619" width="22.85546875" style="338" customWidth="1"/>
    <col min="4620" max="4864" width="9.140625" style="338"/>
    <col min="4865" max="4865" width="6" style="338" customWidth="1"/>
    <col min="4866" max="4866" width="7.42578125" style="338" customWidth="1"/>
    <col min="4867" max="4867" width="9.140625" style="338" customWidth="1"/>
    <col min="4868" max="4868" width="10.7109375" style="338" customWidth="1"/>
    <col min="4869" max="4869" width="62.28515625" style="338" customWidth="1"/>
    <col min="4870" max="4870" width="21.5703125" style="338" customWidth="1"/>
    <col min="4871" max="4872" width="19.85546875" style="338" customWidth="1"/>
    <col min="4873" max="4873" width="17.85546875" style="338" customWidth="1"/>
    <col min="4874" max="4874" width="17" style="338" customWidth="1"/>
    <col min="4875" max="4875" width="22.85546875" style="338" customWidth="1"/>
    <col min="4876" max="5120" width="9.140625" style="338"/>
    <col min="5121" max="5121" width="6" style="338" customWidth="1"/>
    <col min="5122" max="5122" width="7.42578125" style="338" customWidth="1"/>
    <col min="5123" max="5123" width="9.140625" style="338" customWidth="1"/>
    <col min="5124" max="5124" width="10.7109375" style="338" customWidth="1"/>
    <col min="5125" max="5125" width="62.28515625" style="338" customWidth="1"/>
    <col min="5126" max="5126" width="21.5703125" style="338" customWidth="1"/>
    <col min="5127" max="5128" width="19.85546875" style="338" customWidth="1"/>
    <col min="5129" max="5129" width="17.85546875" style="338" customWidth="1"/>
    <col min="5130" max="5130" width="17" style="338" customWidth="1"/>
    <col min="5131" max="5131" width="22.85546875" style="338" customWidth="1"/>
    <col min="5132" max="5376" width="9.140625" style="338"/>
    <col min="5377" max="5377" width="6" style="338" customWidth="1"/>
    <col min="5378" max="5378" width="7.42578125" style="338" customWidth="1"/>
    <col min="5379" max="5379" width="9.140625" style="338" customWidth="1"/>
    <col min="5380" max="5380" width="10.7109375" style="338" customWidth="1"/>
    <col min="5381" max="5381" width="62.28515625" style="338" customWidth="1"/>
    <col min="5382" max="5382" width="21.5703125" style="338" customWidth="1"/>
    <col min="5383" max="5384" width="19.85546875" style="338" customWidth="1"/>
    <col min="5385" max="5385" width="17.85546875" style="338" customWidth="1"/>
    <col min="5386" max="5386" width="17" style="338" customWidth="1"/>
    <col min="5387" max="5387" width="22.85546875" style="338" customWidth="1"/>
    <col min="5388" max="5632" width="9.140625" style="338"/>
    <col min="5633" max="5633" width="6" style="338" customWidth="1"/>
    <col min="5634" max="5634" width="7.42578125" style="338" customWidth="1"/>
    <col min="5635" max="5635" width="9.140625" style="338" customWidth="1"/>
    <col min="5636" max="5636" width="10.7109375" style="338" customWidth="1"/>
    <col min="5637" max="5637" width="62.28515625" style="338" customWidth="1"/>
    <col min="5638" max="5638" width="21.5703125" style="338" customWidth="1"/>
    <col min="5639" max="5640" width="19.85546875" style="338" customWidth="1"/>
    <col min="5641" max="5641" width="17.85546875" style="338" customWidth="1"/>
    <col min="5642" max="5642" width="17" style="338" customWidth="1"/>
    <col min="5643" max="5643" width="22.85546875" style="338" customWidth="1"/>
    <col min="5644" max="5888" width="9.140625" style="338"/>
    <col min="5889" max="5889" width="6" style="338" customWidth="1"/>
    <col min="5890" max="5890" width="7.42578125" style="338" customWidth="1"/>
    <col min="5891" max="5891" width="9.140625" style="338" customWidth="1"/>
    <col min="5892" max="5892" width="10.7109375" style="338" customWidth="1"/>
    <col min="5893" max="5893" width="62.28515625" style="338" customWidth="1"/>
    <col min="5894" max="5894" width="21.5703125" style="338" customWidth="1"/>
    <col min="5895" max="5896" width="19.85546875" style="338" customWidth="1"/>
    <col min="5897" max="5897" width="17.85546875" style="338" customWidth="1"/>
    <col min="5898" max="5898" width="17" style="338" customWidth="1"/>
    <col min="5899" max="5899" width="22.85546875" style="338" customWidth="1"/>
    <col min="5900" max="6144" width="9.140625" style="338"/>
    <col min="6145" max="6145" width="6" style="338" customWidth="1"/>
    <col min="6146" max="6146" width="7.42578125" style="338" customWidth="1"/>
    <col min="6147" max="6147" width="9.140625" style="338" customWidth="1"/>
    <col min="6148" max="6148" width="10.7109375" style="338" customWidth="1"/>
    <col min="6149" max="6149" width="62.28515625" style="338" customWidth="1"/>
    <col min="6150" max="6150" width="21.5703125" style="338" customWidth="1"/>
    <col min="6151" max="6152" width="19.85546875" style="338" customWidth="1"/>
    <col min="6153" max="6153" width="17.85546875" style="338" customWidth="1"/>
    <col min="6154" max="6154" width="17" style="338" customWidth="1"/>
    <col min="6155" max="6155" width="22.85546875" style="338" customWidth="1"/>
    <col min="6156" max="6400" width="9.140625" style="338"/>
    <col min="6401" max="6401" width="6" style="338" customWidth="1"/>
    <col min="6402" max="6402" width="7.42578125" style="338" customWidth="1"/>
    <col min="6403" max="6403" width="9.140625" style="338" customWidth="1"/>
    <col min="6404" max="6404" width="10.7109375" style="338" customWidth="1"/>
    <col min="6405" max="6405" width="62.28515625" style="338" customWidth="1"/>
    <col min="6406" max="6406" width="21.5703125" style="338" customWidth="1"/>
    <col min="6407" max="6408" width="19.85546875" style="338" customWidth="1"/>
    <col min="6409" max="6409" width="17.85546875" style="338" customWidth="1"/>
    <col min="6410" max="6410" width="17" style="338" customWidth="1"/>
    <col min="6411" max="6411" width="22.85546875" style="338" customWidth="1"/>
    <col min="6412" max="6656" width="9.140625" style="338"/>
    <col min="6657" max="6657" width="6" style="338" customWidth="1"/>
    <col min="6658" max="6658" width="7.42578125" style="338" customWidth="1"/>
    <col min="6659" max="6659" width="9.140625" style="338" customWidth="1"/>
    <col min="6660" max="6660" width="10.7109375" style="338" customWidth="1"/>
    <col min="6661" max="6661" width="62.28515625" style="338" customWidth="1"/>
    <col min="6662" max="6662" width="21.5703125" style="338" customWidth="1"/>
    <col min="6663" max="6664" width="19.85546875" style="338" customWidth="1"/>
    <col min="6665" max="6665" width="17.85546875" style="338" customWidth="1"/>
    <col min="6666" max="6666" width="17" style="338" customWidth="1"/>
    <col min="6667" max="6667" width="22.85546875" style="338" customWidth="1"/>
    <col min="6668" max="6912" width="9.140625" style="338"/>
    <col min="6913" max="6913" width="6" style="338" customWidth="1"/>
    <col min="6914" max="6914" width="7.42578125" style="338" customWidth="1"/>
    <col min="6915" max="6915" width="9.140625" style="338" customWidth="1"/>
    <col min="6916" max="6916" width="10.7109375" style="338" customWidth="1"/>
    <col min="6917" max="6917" width="62.28515625" style="338" customWidth="1"/>
    <col min="6918" max="6918" width="21.5703125" style="338" customWidth="1"/>
    <col min="6919" max="6920" width="19.85546875" style="338" customWidth="1"/>
    <col min="6921" max="6921" width="17.85546875" style="338" customWidth="1"/>
    <col min="6922" max="6922" width="17" style="338" customWidth="1"/>
    <col min="6923" max="6923" width="22.85546875" style="338" customWidth="1"/>
    <col min="6924" max="7168" width="9.140625" style="338"/>
    <col min="7169" max="7169" width="6" style="338" customWidth="1"/>
    <col min="7170" max="7170" width="7.42578125" style="338" customWidth="1"/>
    <col min="7171" max="7171" width="9.140625" style="338" customWidth="1"/>
    <col min="7172" max="7172" width="10.7109375" style="338" customWidth="1"/>
    <col min="7173" max="7173" width="62.28515625" style="338" customWidth="1"/>
    <col min="7174" max="7174" width="21.5703125" style="338" customWidth="1"/>
    <col min="7175" max="7176" width="19.85546875" style="338" customWidth="1"/>
    <col min="7177" max="7177" width="17.85546875" style="338" customWidth="1"/>
    <col min="7178" max="7178" width="17" style="338" customWidth="1"/>
    <col min="7179" max="7179" width="22.85546875" style="338" customWidth="1"/>
    <col min="7180" max="7424" width="9.140625" style="338"/>
    <col min="7425" max="7425" width="6" style="338" customWidth="1"/>
    <col min="7426" max="7426" width="7.42578125" style="338" customWidth="1"/>
    <col min="7427" max="7427" width="9.140625" style="338" customWidth="1"/>
    <col min="7428" max="7428" width="10.7109375" style="338" customWidth="1"/>
    <col min="7429" max="7429" width="62.28515625" style="338" customWidth="1"/>
    <col min="7430" max="7430" width="21.5703125" style="338" customWidth="1"/>
    <col min="7431" max="7432" width="19.85546875" style="338" customWidth="1"/>
    <col min="7433" max="7433" width="17.85546875" style="338" customWidth="1"/>
    <col min="7434" max="7434" width="17" style="338" customWidth="1"/>
    <col min="7435" max="7435" width="22.85546875" style="338" customWidth="1"/>
    <col min="7436" max="7680" width="9.140625" style="338"/>
    <col min="7681" max="7681" width="6" style="338" customWidth="1"/>
    <col min="7682" max="7682" width="7.42578125" style="338" customWidth="1"/>
    <col min="7683" max="7683" width="9.140625" style="338" customWidth="1"/>
    <col min="7684" max="7684" width="10.7109375" style="338" customWidth="1"/>
    <col min="7685" max="7685" width="62.28515625" style="338" customWidth="1"/>
    <col min="7686" max="7686" width="21.5703125" style="338" customWidth="1"/>
    <col min="7687" max="7688" width="19.85546875" style="338" customWidth="1"/>
    <col min="7689" max="7689" width="17.85546875" style="338" customWidth="1"/>
    <col min="7690" max="7690" width="17" style="338" customWidth="1"/>
    <col min="7691" max="7691" width="22.85546875" style="338" customWidth="1"/>
    <col min="7692" max="7936" width="9.140625" style="338"/>
    <col min="7937" max="7937" width="6" style="338" customWidth="1"/>
    <col min="7938" max="7938" width="7.42578125" style="338" customWidth="1"/>
    <col min="7939" max="7939" width="9.140625" style="338" customWidth="1"/>
    <col min="7940" max="7940" width="10.7109375" style="338" customWidth="1"/>
    <col min="7941" max="7941" width="62.28515625" style="338" customWidth="1"/>
    <col min="7942" max="7942" width="21.5703125" style="338" customWidth="1"/>
    <col min="7943" max="7944" width="19.85546875" style="338" customWidth="1"/>
    <col min="7945" max="7945" width="17.85546875" style="338" customWidth="1"/>
    <col min="7946" max="7946" width="17" style="338" customWidth="1"/>
    <col min="7947" max="7947" width="22.85546875" style="338" customWidth="1"/>
    <col min="7948" max="8192" width="9.140625" style="338"/>
    <col min="8193" max="8193" width="6" style="338" customWidth="1"/>
    <col min="8194" max="8194" width="7.42578125" style="338" customWidth="1"/>
    <col min="8195" max="8195" width="9.140625" style="338" customWidth="1"/>
    <col min="8196" max="8196" width="10.7109375" style="338" customWidth="1"/>
    <col min="8197" max="8197" width="62.28515625" style="338" customWidth="1"/>
    <col min="8198" max="8198" width="21.5703125" style="338" customWidth="1"/>
    <col min="8199" max="8200" width="19.85546875" style="338" customWidth="1"/>
    <col min="8201" max="8201" width="17.85546875" style="338" customWidth="1"/>
    <col min="8202" max="8202" width="17" style="338" customWidth="1"/>
    <col min="8203" max="8203" width="22.85546875" style="338" customWidth="1"/>
    <col min="8204" max="8448" width="9.140625" style="338"/>
    <col min="8449" max="8449" width="6" style="338" customWidth="1"/>
    <col min="8450" max="8450" width="7.42578125" style="338" customWidth="1"/>
    <col min="8451" max="8451" width="9.140625" style="338" customWidth="1"/>
    <col min="8452" max="8452" width="10.7109375" style="338" customWidth="1"/>
    <col min="8453" max="8453" width="62.28515625" style="338" customWidth="1"/>
    <col min="8454" max="8454" width="21.5703125" style="338" customWidth="1"/>
    <col min="8455" max="8456" width="19.85546875" style="338" customWidth="1"/>
    <col min="8457" max="8457" width="17.85546875" style="338" customWidth="1"/>
    <col min="8458" max="8458" width="17" style="338" customWidth="1"/>
    <col min="8459" max="8459" width="22.85546875" style="338" customWidth="1"/>
    <col min="8460" max="8704" width="9.140625" style="338"/>
    <col min="8705" max="8705" width="6" style="338" customWidth="1"/>
    <col min="8706" max="8706" width="7.42578125" style="338" customWidth="1"/>
    <col min="8707" max="8707" width="9.140625" style="338" customWidth="1"/>
    <col min="8708" max="8708" width="10.7109375" style="338" customWidth="1"/>
    <col min="8709" max="8709" width="62.28515625" style="338" customWidth="1"/>
    <col min="8710" max="8710" width="21.5703125" style="338" customWidth="1"/>
    <col min="8711" max="8712" width="19.85546875" style="338" customWidth="1"/>
    <col min="8713" max="8713" width="17.85546875" style="338" customWidth="1"/>
    <col min="8714" max="8714" width="17" style="338" customWidth="1"/>
    <col min="8715" max="8715" width="22.85546875" style="338" customWidth="1"/>
    <col min="8716" max="8960" width="9.140625" style="338"/>
    <col min="8961" max="8961" width="6" style="338" customWidth="1"/>
    <col min="8962" max="8962" width="7.42578125" style="338" customWidth="1"/>
    <col min="8963" max="8963" width="9.140625" style="338" customWidth="1"/>
    <col min="8964" max="8964" width="10.7109375" style="338" customWidth="1"/>
    <col min="8965" max="8965" width="62.28515625" style="338" customWidth="1"/>
    <col min="8966" max="8966" width="21.5703125" style="338" customWidth="1"/>
    <col min="8967" max="8968" width="19.85546875" style="338" customWidth="1"/>
    <col min="8969" max="8969" width="17.85546875" style="338" customWidth="1"/>
    <col min="8970" max="8970" width="17" style="338" customWidth="1"/>
    <col min="8971" max="8971" width="22.85546875" style="338" customWidth="1"/>
    <col min="8972" max="9216" width="9.140625" style="338"/>
    <col min="9217" max="9217" width="6" style="338" customWidth="1"/>
    <col min="9218" max="9218" width="7.42578125" style="338" customWidth="1"/>
    <col min="9219" max="9219" width="9.140625" style="338" customWidth="1"/>
    <col min="9220" max="9220" width="10.7109375" style="338" customWidth="1"/>
    <col min="9221" max="9221" width="62.28515625" style="338" customWidth="1"/>
    <col min="9222" max="9222" width="21.5703125" style="338" customWidth="1"/>
    <col min="9223" max="9224" width="19.85546875" style="338" customWidth="1"/>
    <col min="9225" max="9225" width="17.85546875" style="338" customWidth="1"/>
    <col min="9226" max="9226" width="17" style="338" customWidth="1"/>
    <col min="9227" max="9227" width="22.85546875" style="338" customWidth="1"/>
    <col min="9228" max="9472" width="9.140625" style="338"/>
    <col min="9473" max="9473" width="6" style="338" customWidth="1"/>
    <col min="9474" max="9474" width="7.42578125" style="338" customWidth="1"/>
    <col min="9475" max="9475" width="9.140625" style="338" customWidth="1"/>
    <col min="9476" max="9476" width="10.7109375" style="338" customWidth="1"/>
    <col min="9477" max="9477" width="62.28515625" style="338" customWidth="1"/>
    <col min="9478" max="9478" width="21.5703125" style="338" customWidth="1"/>
    <col min="9479" max="9480" width="19.85546875" style="338" customWidth="1"/>
    <col min="9481" max="9481" width="17.85546875" style="338" customWidth="1"/>
    <col min="9482" max="9482" width="17" style="338" customWidth="1"/>
    <col min="9483" max="9483" width="22.85546875" style="338" customWidth="1"/>
    <col min="9484" max="9728" width="9.140625" style="338"/>
    <col min="9729" max="9729" width="6" style="338" customWidth="1"/>
    <col min="9730" max="9730" width="7.42578125" style="338" customWidth="1"/>
    <col min="9731" max="9731" width="9.140625" style="338" customWidth="1"/>
    <col min="9732" max="9732" width="10.7109375" style="338" customWidth="1"/>
    <col min="9733" max="9733" width="62.28515625" style="338" customWidth="1"/>
    <col min="9734" max="9734" width="21.5703125" style="338" customWidth="1"/>
    <col min="9735" max="9736" width="19.85546875" style="338" customWidth="1"/>
    <col min="9737" max="9737" width="17.85546875" style="338" customWidth="1"/>
    <col min="9738" max="9738" width="17" style="338" customWidth="1"/>
    <col min="9739" max="9739" width="22.85546875" style="338" customWidth="1"/>
    <col min="9740" max="9984" width="9.140625" style="338"/>
    <col min="9985" max="9985" width="6" style="338" customWidth="1"/>
    <col min="9986" max="9986" width="7.42578125" style="338" customWidth="1"/>
    <col min="9987" max="9987" width="9.140625" style="338" customWidth="1"/>
    <col min="9988" max="9988" width="10.7109375" style="338" customWidth="1"/>
    <col min="9989" max="9989" width="62.28515625" style="338" customWidth="1"/>
    <col min="9990" max="9990" width="21.5703125" style="338" customWidth="1"/>
    <col min="9991" max="9992" width="19.85546875" style="338" customWidth="1"/>
    <col min="9993" max="9993" width="17.85546875" style="338" customWidth="1"/>
    <col min="9994" max="9994" width="17" style="338" customWidth="1"/>
    <col min="9995" max="9995" width="22.85546875" style="338" customWidth="1"/>
    <col min="9996" max="10240" width="9.140625" style="338"/>
    <col min="10241" max="10241" width="6" style="338" customWidth="1"/>
    <col min="10242" max="10242" width="7.42578125" style="338" customWidth="1"/>
    <col min="10243" max="10243" width="9.140625" style="338" customWidth="1"/>
    <col min="10244" max="10244" width="10.7109375" style="338" customWidth="1"/>
    <col min="10245" max="10245" width="62.28515625" style="338" customWidth="1"/>
    <col min="10246" max="10246" width="21.5703125" style="338" customWidth="1"/>
    <col min="10247" max="10248" width="19.85546875" style="338" customWidth="1"/>
    <col min="10249" max="10249" width="17.85546875" style="338" customWidth="1"/>
    <col min="10250" max="10250" width="17" style="338" customWidth="1"/>
    <col min="10251" max="10251" width="22.85546875" style="338" customWidth="1"/>
    <col min="10252" max="10496" width="9.140625" style="338"/>
    <col min="10497" max="10497" width="6" style="338" customWidth="1"/>
    <col min="10498" max="10498" width="7.42578125" style="338" customWidth="1"/>
    <col min="10499" max="10499" width="9.140625" style="338" customWidth="1"/>
    <col min="10500" max="10500" width="10.7109375" style="338" customWidth="1"/>
    <col min="10501" max="10501" width="62.28515625" style="338" customWidth="1"/>
    <col min="10502" max="10502" width="21.5703125" style="338" customWidth="1"/>
    <col min="10503" max="10504" width="19.85546875" style="338" customWidth="1"/>
    <col min="10505" max="10505" width="17.85546875" style="338" customWidth="1"/>
    <col min="10506" max="10506" width="17" style="338" customWidth="1"/>
    <col min="10507" max="10507" width="22.85546875" style="338" customWidth="1"/>
    <col min="10508" max="10752" width="9.140625" style="338"/>
    <col min="10753" max="10753" width="6" style="338" customWidth="1"/>
    <col min="10754" max="10754" width="7.42578125" style="338" customWidth="1"/>
    <col min="10755" max="10755" width="9.140625" style="338" customWidth="1"/>
    <col min="10756" max="10756" width="10.7109375" style="338" customWidth="1"/>
    <col min="10757" max="10757" width="62.28515625" style="338" customWidth="1"/>
    <col min="10758" max="10758" width="21.5703125" style="338" customWidth="1"/>
    <col min="10759" max="10760" width="19.85546875" style="338" customWidth="1"/>
    <col min="10761" max="10761" width="17.85546875" style="338" customWidth="1"/>
    <col min="10762" max="10762" width="17" style="338" customWidth="1"/>
    <col min="10763" max="10763" width="22.85546875" style="338" customWidth="1"/>
    <col min="10764" max="11008" width="9.140625" style="338"/>
    <col min="11009" max="11009" width="6" style="338" customWidth="1"/>
    <col min="11010" max="11010" width="7.42578125" style="338" customWidth="1"/>
    <col min="11011" max="11011" width="9.140625" style="338" customWidth="1"/>
    <col min="11012" max="11012" width="10.7109375" style="338" customWidth="1"/>
    <col min="11013" max="11013" width="62.28515625" style="338" customWidth="1"/>
    <col min="11014" max="11014" width="21.5703125" style="338" customWidth="1"/>
    <col min="11015" max="11016" width="19.85546875" style="338" customWidth="1"/>
    <col min="11017" max="11017" width="17.85546875" style="338" customWidth="1"/>
    <col min="11018" max="11018" width="17" style="338" customWidth="1"/>
    <col min="11019" max="11019" width="22.85546875" style="338" customWidth="1"/>
    <col min="11020" max="11264" width="9.140625" style="338"/>
    <col min="11265" max="11265" width="6" style="338" customWidth="1"/>
    <col min="11266" max="11266" width="7.42578125" style="338" customWidth="1"/>
    <col min="11267" max="11267" width="9.140625" style="338" customWidth="1"/>
    <col min="11268" max="11268" width="10.7109375" style="338" customWidth="1"/>
    <col min="11269" max="11269" width="62.28515625" style="338" customWidth="1"/>
    <col min="11270" max="11270" width="21.5703125" style="338" customWidth="1"/>
    <col min="11271" max="11272" width="19.85546875" style="338" customWidth="1"/>
    <col min="11273" max="11273" width="17.85546875" style="338" customWidth="1"/>
    <col min="11274" max="11274" width="17" style="338" customWidth="1"/>
    <col min="11275" max="11275" width="22.85546875" style="338" customWidth="1"/>
    <col min="11276" max="11520" width="9.140625" style="338"/>
    <col min="11521" max="11521" width="6" style="338" customWidth="1"/>
    <col min="11522" max="11522" width="7.42578125" style="338" customWidth="1"/>
    <col min="11523" max="11523" width="9.140625" style="338" customWidth="1"/>
    <col min="11524" max="11524" width="10.7109375" style="338" customWidth="1"/>
    <col min="11525" max="11525" width="62.28515625" style="338" customWidth="1"/>
    <col min="11526" max="11526" width="21.5703125" style="338" customWidth="1"/>
    <col min="11527" max="11528" width="19.85546875" style="338" customWidth="1"/>
    <col min="11529" max="11529" width="17.85546875" style="338" customWidth="1"/>
    <col min="11530" max="11530" width="17" style="338" customWidth="1"/>
    <col min="11531" max="11531" width="22.85546875" style="338" customWidth="1"/>
    <col min="11532" max="11776" width="9.140625" style="338"/>
    <col min="11777" max="11777" width="6" style="338" customWidth="1"/>
    <col min="11778" max="11778" width="7.42578125" style="338" customWidth="1"/>
    <col min="11779" max="11779" width="9.140625" style="338" customWidth="1"/>
    <col min="11780" max="11780" width="10.7109375" style="338" customWidth="1"/>
    <col min="11781" max="11781" width="62.28515625" style="338" customWidth="1"/>
    <col min="11782" max="11782" width="21.5703125" style="338" customWidth="1"/>
    <col min="11783" max="11784" width="19.85546875" style="338" customWidth="1"/>
    <col min="11785" max="11785" width="17.85546875" style="338" customWidth="1"/>
    <col min="11786" max="11786" width="17" style="338" customWidth="1"/>
    <col min="11787" max="11787" width="22.85546875" style="338" customWidth="1"/>
    <col min="11788" max="12032" width="9.140625" style="338"/>
    <col min="12033" max="12033" width="6" style="338" customWidth="1"/>
    <col min="12034" max="12034" width="7.42578125" style="338" customWidth="1"/>
    <col min="12035" max="12035" width="9.140625" style="338" customWidth="1"/>
    <col min="12036" max="12036" width="10.7109375" style="338" customWidth="1"/>
    <col min="12037" max="12037" width="62.28515625" style="338" customWidth="1"/>
    <col min="12038" max="12038" width="21.5703125" style="338" customWidth="1"/>
    <col min="12039" max="12040" width="19.85546875" style="338" customWidth="1"/>
    <col min="12041" max="12041" width="17.85546875" style="338" customWidth="1"/>
    <col min="12042" max="12042" width="17" style="338" customWidth="1"/>
    <col min="12043" max="12043" width="22.85546875" style="338" customWidth="1"/>
    <col min="12044" max="12288" width="9.140625" style="338"/>
    <col min="12289" max="12289" width="6" style="338" customWidth="1"/>
    <col min="12290" max="12290" width="7.42578125" style="338" customWidth="1"/>
    <col min="12291" max="12291" width="9.140625" style="338" customWidth="1"/>
    <col min="12292" max="12292" width="10.7109375" style="338" customWidth="1"/>
    <col min="12293" max="12293" width="62.28515625" style="338" customWidth="1"/>
    <col min="12294" max="12294" width="21.5703125" style="338" customWidth="1"/>
    <col min="12295" max="12296" width="19.85546875" style="338" customWidth="1"/>
    <col min="12297" max="12297" width="17.85546875" style="338" customWidth="1"/>
    <col min="12298" max="12298" width="17" style="338" customWidth="1"/>
    <col min="12299" max="12299" width="22.85546875" style="338" customWidth="1"/>
    <col min="12300" max="12544" width="9.140625" style="338"/>
    <col min="12545" max="12545" width="6" style="338" customWidth="1"/>
    <col min="12546" max="12546" width="7.42578125" style="338" customWidth="1"/>
    <col min="12547" max="12547" width="9.140625" style="338" customWidth="1"/>
    <col min="12548" max="12548" width="10.7109375" style="338" customWidth="1"/>
    <col min="12549" max="12549" width="62.28515625" style="338" customWidth="1"/>
    <col min="12550" max="12550" width="21.5703125" style="338" customWidth="1"/>
    <col min="12551" max="12552" width="19.85546875" style="338" customWidth="1"/>
    <col min="12553" max="12553" width="17.85546875" style="338" customWidth="1"/>
    <col min="12554" max="12554" width="17" style="338" customWidth="1"/>
    <col min="12555" max="12555" width="22.85546875" style="338" customWidth="1"/>
    <col min="12556" max="12800" width="9.140625" style="338"/>
    <col min="12801" max="12801" width="6" style="338" customWidth="1"/>
    <col min="12802" max="12802" width="7.42578125" style="338" customWidth="1"/>
    <col min="12803" max="12803" width="9.140625" style="338" customWidth="1"/>
    <col min="12804" max="12804" width="10.7109375" style="338" customWidth="1"/>
    <col min="12805" max="12805" width="62.28515625" style="338" customWidth="1"/>
    <col min="12806" max="12806" width="21.5703125" style="338" customWidth="1"/>
    <col min="12807" max="12808" width="19.85546875" style="338" customWidth="1"/>
    <col min="12809" max="12809" width="17.85546875" style="338" customWidth="1"/>
    <col min="12810" max="12810" width="17" style="338" customWidth="1"/>
    <col min="12811" max="12811" width="22.85546875" style="338" customWidth="1"/>
    <col min="12812" max="13056" width="9.140625" style="338"/>
    <col min="13057" max="13057" width="6" style="338" customWidth="1"/>
    <col min="13058" max="13058" width="7.42578125" style="338" customWidth="1"/>
    <col min="13059" max="13059" width="9.140625" style="338" customWidth="1"/>
    <col min="13060" max="13060" width="10.7109375" style="338" customWidth="1"/>
    <col min="13061" max="13061" width="62.28515625" style="338" customWidth="1"/>
    <col min="13062" max="13062" width="21.5703125" style="338" customWidth="1"/>
    <col min="13063" max="13064" width="19.85546875" style="338" customWidth="1"/>
    <col min="13065" max="13065" width="17.85546875" style="338" customWidth="1"/>
    <col min="13066" max="13066" width="17" style="338" customWidth="1"/>
    <col min="13067" max="13067" width="22.85546875" style="338" customWidth="1"/>
    <col min="13068" max="13312" width="9.140625" style="338"/>
    <col min="13313" max="13313" width="6" style="338" customWidth="1"/>
    <col min="13314" max="13314" width="7.42578125" style="338" customWidth="1"/>
    <col min="13315" max="13315" width="9.140625" style="338" customWidth="1"/>
    <col min="13316" max="13316" width="10.7109375" style="338" customWidth="1"/>
    <col min="13317" max="13317" width="62.28515625" style="338" customWidth="1"/>
    <col min="13318" max="13318" width="21.5703125" style="338" customWidth="1"/>
    <col min="13319" max="13320" width="19.85546875" style="338" customWidth="1"/>
    <col min="13321" max="13321" width="17.85546875" style="338" customWidth="1"/>
    <col min="13322" max="13322" width="17" style="338" customWidth="1"/>
    <col min="13323" max="13323" width="22.85546875" style="338" customWidth="1"/>
    <col min="13324" max="13568" width="9.140625" style="338"/>
    <col min="13569" max="13569" width="6" style="338" customWidth="1"/>
    <col min="13570" max="13570" width="7.42578125" style="338" customWidth="1"/>
    <col min="13571" max="13571" width="9.140625" style="338" customWidth="1"/>
    <col min="13572" max="13572" width="10.7109375" style="338" customWidth="1"/>
    <col min="13573" max="13573" width="62.28515625" style="338" customWidth="1"/>
    <col min="13574" max="13574" width="21.5703125" style="338" customWidth="1"/>
    <col min="13575" max="13576" width="19.85546875" style="338" customWidth="1"/>
    <col min="13577" max="13577" width="17.85546875" style="338" customWidth="1"/>
    <col min="13578" max="13578" width="17" style="338" customWidth="1"/>
    <col min="13579" max="13579" width="22.85546875" style="338" customWidth="1"/>
    <col min="13580" max="13824" width="9.140625" style="338"/>
    <col min="13825" max="13825" width="6" style="338" customWidth="1"/>
    <col min="13826" max="13826" width="7.42578125" style="338" customWidth="1"/>
    <col min="13827" max="13827" width="9.140625" style="338" customWidth="1"/>
    <col min="13828" max="13828" width="10.7109375" style="338" customWidth="1"/>
    <col min="13829" max="13829" width="62.28515625" style="338" customWidth="1"/>
    <col min="13830" max="13830" width="21.5703125" style="338" customWidth="1"/>
    <col min="13831" max="13832" width="19.85546875" style="338" customWidth="1"/>
    <col min="13833" max="13833" width="17.85546875" style="338" customWidth="1"/>
    <col min="13834" max="13834" width="17" style="338" customWidth="1"/>
    <col min="13835" max="13835" width="22.85546875" style="338" customWidth="1"/>
    <col min="13836" max="14080" width="9.140625" style="338"/>
    <col min="14081" max="14081" width="6" style="338" customWidth="1"/>
    <col min="14082" max="14082" width="7.42578125" style="338" customWidth="1"/>
    <col min="14083" max="14083" width="9.140625" style="338" customWidth="1"/>
    <col min="14084" max="14084" width="10.7109375" style="338" customWidth="1"/>
    <col min="14085" max="14085" width="62.28515625" style="338" customWidth="1"/>
    <col min="14086" max="14086" width="21.5703125" style="338" customWidth="1"/>
    <col min="14087" max="14088" width="19.85546875" style="338" customWidth="1"/>
    <col min="14089" max="14089" width="17.85546875" style="338" customWidth="1"/>
    <col min="14090" max="14090" width="17" style="338" customWidth="1"/>
    <col min="14091" max="14091" width="22.85546875" style="338" customWidth="1"/>
    <col min="14092" max="14336" width="9.140625" style="338"/>
    <col min="14337" max="14337" width="6" style="338" customWidth="1"/>
    <col min="14338" max="14338" width="7.42578125" style="338" customWidth="1"/>
    <col min="14339" max="14339" width="9.140625" style="338" customWidth="1"/>
    <col min="14340" max="14340" width="10.7109375" style="338" customWidth="1"/>
    <col min="14341" max="14341" width="62.28515625" style="338" customWidth="1"/>
    <col min="14342" max="14342" width="21.5703125" style="338" customWidth="1"/>
    <col min="14343" max="14344" width="19.85546875" style="338" customWidth="1"/>
    <col min="14345" max="14345" width="17.85546875" style="338" customWidth="1"/>
    <col min="14346" max="14346" width="17" style="338" customWidth="1"/>
    <col min="14347" max="14347" width="22.85546875" style="338" customWidth="1"/>
    <col min="14348" max="14592" width="9.140625" style="338"/>
    <col min="14593" max="14593" width="6" style="338" customWidth="1"/>
    <col min="14594" max="14594" width="7.42578125" style="338" customWidth="1"/>
    <col min="14595" max="14595" width="9.140625" style="338" customWidth="1"/>
    <col min="14596" max="14596" width="10.7109375" style="338" customWidth="1"/>
    <col min="14597" max="14597" width="62.28515625" style="338" customWidth="1"/>
    <col min="14598" max="14598" width="21.5703125" style="338" customWidth="1"/>
    <col min="14599" max="14600" width="19.85546875" style="338" customWidth="1"/>
    <col min="14601" max="14601" width="17.85546875" style="338" customWidth="1"/>
    <col min="14602" max="14602" width="17" style="338" customWidth="1"/>
    <col min="14603" max="14603" width="22.85546875" style="338" customWidth="1"/>
    <col min="14604" max="14848" width="9.140625" style="338"/>
    <col min="14849" max="14849" width="6" style="338" customWidth="1"/>
    <col min="14850" max="14850" width="7.42578125" style="338" customWidth="1"/>
    <col min="14851" max="14851" width="9.140625" style="338" customWidth="1"/>
    <col min="14852" max="14852" width="10.7109375" style="338" customWidth="1"/>
    <col min="14853" max="14853" width="62.28515625" style="338" customWidth="1"/>
    <col min="14854" max="14854" width="21.5703125" style="338" customWidth="1"/>
    <col min="14855" max="14856" width="19.85546875" style="338" customWidth="1"/>
    <col min="14857" max="14857" width="17.85546875" style="338" customWidth="1"/>
    <col min="14858" max="14858" width="17" style="338" customWidth="1"/>
    <col min="14859" max="14859" width="22.85546875" style="338" customWidth="1"/>
    <col min="14860" max="15104" width="9.140625" style="338"/>
    <col min="15105" max="15105" width="6" style="338" customWidth="1"/>
    <col min="15106" max="15106" width="7.42578125" style="338" customWidth="1"/>
    <col min="15107" max="15107" width="9.140625" style="338" customWidth="1"/>
    <col min="15108" max="15108" width="10.7109375" style="338" customWidth="1"/>
    <col min="15109" max="15109" width="62.28515625" style="338" customWidth="1"/>
    <col min="15110" max="15110" width="21.5703125" style="338" customWidth="1"/>
    <col min="15111" max="15112" width="19.85546875" style="338" customWidth="1"/>
    <col min="15113" max="15113" width="17.85546875" style="338" customWidth="1"/>
    <col min="15114" max="15114" width="17" style="338" customWidth="1"/>
    <col min="15115" max="15115" width="22.85546875" style="338" customWidth="1"/>
    <col min="15116" max="15360" width="9.140625" style="338"/>
    <col min="15361" max="15361" width="6" style="338" customWidth="1"/>
    <col min="15362" max="15362" width="7.42578125" style="338" customWidth="1"/>
    <col min="15363" max="15363" width="9.140625" style="338" customWidth="1"/>
    <col min="15364" max="15364" width="10.7109375" style="338" customWidth="1"/>
    <col min="15365" max="15365" width="62.28515625" style="338" customWidth="1"/>
    <col min="15366" max="15366" width="21.5703125" style="338" customWidth="1"/>
    <col min="15367" max="15368" width="19.85546875" style="338" customWidth="1"/>
    <col min="15369" max="15369" width="17.85546875" style="338" customWidth="1"/>
    <col min="15370" max="15370" width="17" style="338" customWidth="1"/>
    <col min="15371" max="15371" width="22.85546875" style="338" customWidth="1"/>
    <col min="15372" max="15616" width="9.140625" style="338"/>
    <col min="15617" max="15617" width="6" style="338" customWidth="1"/>
    <col min="15618" max="15618" width="7.42578125" style="338" customWidth="1"/>
    <col min="15619" max="15619" width="9.140625" style="338" customWidth="1"/>
    <col min="15620" max="15620" width="10.7109375" style="338" customWidth="1"/>
    <col min="15621" max="15621" width="62.28515625" style="338" customWidth="1"/>
    <col min="15622" max="15622" width="21.5703125" style="338" customWidth="1"/>
    <col min="15623" max="15624" width="19.85546875" style="338" customWidth="1"/>
    <col min="15625" max="15625" width="17.85546875" style="338" customWidth="1"/>
    <col min="15626" max="15626" width="17" style="338" customWidth="1"/>
    <col min="15627" max="15627" width="22.85546875" style="338" customWidth="1"/>
    <col min="15628" max="15872" width="9.140625" style="338"/>
    <col min="15873" max="15873" width="6" style="338" customWidth="1"/>
    <col min="15874" max="15874" width="7.42578125" style="338" customWidth="1"/>
    <col min="15875" max="15875" width="9.140625" style="338" customWidth="1"/>
    <col min="15876" max="15876" width="10.7109375" style="338" customWidth="1"/>
    <col min="15877" max="15877" width="62.28515625" style="338" customWidth="1"/>
    <col min="15878" max="15878" width="21.5703125" style="338" customWidth="1"/>
    <col min="15879" max="15880" width="19.85546875" style="338" customWidth="1"/>
    <col min="15881" max="15881" width="17.85546875" style="338" customWidth="1"/>
    <col min="15882" max="15882" width="17" style="338" customWidth="1"/>
    <col min="15883" max="15883" width="22.85546875" style="338" customWidth="1"/>
    <col min="15884" max="16128" width="9.140625" style="338"/>
    <col min="16129" max="16129" width="6" style="338" customWidth="1"/>
    <col min="16130" max="16130" width="7.42578125" style="338" customWidth="1"/>
    <col min="16131" max="16131" width="9.140625" style="338" customWidth="1"/>
    <col min="16132" max="16132" width="10.7109375" style="338" customWidth="1"/>
    <col min="16133" max="16133" width="62.28515625" style="338" customWidth="1"/>
    <col min="16134" max="16134" width="21.5703125" style="338" customWidth="1"/>
    <col min="16135" max="16136" width="19.85546875" style="338" customWidth="1"/>
    <col min="16137" max="16137" width="17.85546875" style="338" customWidth="1"/>
    <col min="16138" max="16138" width="17" style="338" customWidth="1"/>
    <col min="16139" max="16139" width="22.85546875" style="338" customWidth="1"/>
    <col min="16140" max="16384" width="9.140625" style="338"/>
  </cols>
  <sheetData>
    <row r="1" spans="1:12" ht="31.5" customHeight="1">
      <c r="K1" s="720" t="s">
        <v>195</v>
      </c>
    </row>
    <row r="2" spans="1:12" ht="20.25">
      <c r="A2" s="30" t="s">
        <v>76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ht="21" thickBot="1">
      <c r="A3" s="30"/>
      <c r="B3" s="31"/>
      <c r="C3" s="31"/>
      <c r="D3" s="31"/>
      <c r="E3" s="31"/>
      <c r="H3" s="339"/>
    </row>
    <row r="4" spans="1:12" ht="20.25">
      <c r="A4" s="30"/>
      <c r="B4" s="31"/>
      <c r="C4" s="31"/>
      <c r="D4" s="31"/>
      <c r="E4" s="31"/>
      <c r="F4" s="34" t="s">
        <v>77</v>
      </c>
      <c r="G4" s="35">
        <v>2600.5</v>
      </c>
      <c r="H4" s="36"/>
      <c r="I4" s="37"/>
      <c r="J4" s="37"/>
      <c r="K4" s="340"/>
    </row>
    <row r="5" spans="1:12" ht="15">
      <c r="F5" s="40" t="s">
        <v>78</v>
      </c>
      <c r="G5" s="41">
        <v>-2600.5</v>
      </c>
      <c r="H5" s="42"/>
      <c r="I5" s="37"/>
      <c r="J5" s="37"/>
      <c r="K5" s="37"/>
    </row>
    <row r="6" spans="1:12" ht="15.75" thickBot="1">
      <c r="F6" s="425" t="s">
        <v>14</v>
      </c>
      <c r="G6" s="119">
        <f>SUM(G4:G5)</f>
        <v>0</v>
      </c>
      <c r="H6" s="42"/>
      <c r="I6" s="37"/>
      <c r="J6" s="37"/>
      <c r="K6" s="37"/>
    </row>
    <row r="7" spans="1:12" ht="18">
      <c r="A7" s="43" t="s">
        <v>15</v>
      </c>
      <c r="B7" s="31"/>
      <c r="C7" s="31"/>
      <c r="D7" s="31"/>
      <c r="E7" s="44"/>
      <c r="F7" s="45"/>
      <c r="G7" s="45"/>
      <c r="H7" s="45"/>
      <c r="I7" s="37"/>
      <c r="J7" s="37"/>
    </row>
    <row r="8" spans="1:12" ht="18.75" thickBot="1">
      <c r="A8" s="46" t="s">
        <v>101</v>
      </c>
      <c r="B8" s="47"/>
      <c r="C8" s="31"/>
      <c r="D8" s="31"/>
      <c r="E8" s="44"/>
      <c r="F8" s="44"/>
      <c r="G8" s="44"/>
      <c r="H8" s="44"/>
      <c r="I8" s="37"/>
      <c r="J8" s="37"/>
    </row>
    <row r="9" spans="1:12" ht="16.5" thickBot="1">
      <c r="E9" s="339"/>
      <c r="F9" s="48" t="s">
        <v>17</v>
      </c>
      <c r="G9" s="737" t="s">
        <v>73</v>
      </c>
      <c r="H9" s="738"/>
      <c r="K9" s="341"/>
    </row>
    <row r="10" spans="1:12" ht="63.75" thickBot="1">
      <c r="A10" s="426" t="s">
        <v>18</v>
      </c>
      <c r="B10" s="427" t="s">
        <v>19</v>
      </c>
      <c r="C10" s="427" t="s">
        <v>20</v>
      </c>
      <c r="D10" s="427" t="s">
        <v>21</v>
      </c>
      <c r="E10" s="427" t="s">
        <v>22</v>
      </c>
      <c r="F10" s="428" t="s">
        <v>79</v>
      </c>
      <c r="G10" s="188" t="s">
        <v>121</v>
      </c>
      <c r="H10" s="188" t="s">
        <v>120</v>
      </c>
      <c r="I10" s="187" t="s">
        <v>122</v>
      </c>
      <c r="J10" s="428" t="s">
        <v>23</v>
      </c>
      <c r="K10" s="429" t="s">
        <v>24</v>
      </c>
      <c r="L10" s="55"/>
    </row>
    <row r="11" spans="1:12" ht="22.5" customHeight="1">
      <c r="A11" s="430"/>
      <c r="B11" s="345"/>
      <c r="C11" s="431"/>
      <c r="D11" s="345"/>
      <c r="E11" s="432" t="s">
        <v>46</v>
      </c>
      <c r="F11" s="274"/>
      <c r="G11" s="433"/>
      <c r="H11" s="434"/>
      <c r="I11" s="435"/>
      <c r="J11" s="435"/>
      <c r="K11" s="436"/>
    </row>
    <row r="12" spans="1:12" ht="30">
      <c r="A12" s="437">
        <v>12</v>
      </c>
      <c r="B12" s="350">
        <v>3639</v>
      </c>
      <c r="C12" s="566">
        <v>6121</v>
      </c>
      <c r="D12" s="350" t="s">
        <v>155</v>
      </c>
      <c r="E12" s="438" t="s">
        <v>164</v>
      </c>
      <c r="F12" s="269"/>
      <c r="G12" s="439">
        <v>1000.5</v>
      </c>
      <c r="H12" s="440"/>
      <c r="I12" s="441"/>
      <c r="J12" s="441">
        <v>1000.5</v>
      </c>
      <c r="K12" s="442"/>
    </row>
    <row r="13" spans="1:12" ht="30" customHeight="1">
      <c r="A13" s="437"/>
      <c r="B13" s="350">
        <v>3639</v>
      </c>
      <c r="C13" s="566">
        <v>6121</v>
      </c>
      <c r="D13" s="350" t="s">
        <v>156</v>
      </c>
      <c r="E13" s="438" t="s">
        <v>102</v>
      </c>
      <c r="F13" s="269"/>
      <c r="G13" s="439">
        <v>600</v>
      </c>
      <c r="H13" s="440"/>
      <c r="I13" s="441"/>
      <c r="J13" s="441">
        <v>600</v>
      </c>
      <c r="K13" s="565"/>
    </row>
    <row r="14" spans="1:12" ht="32.25" customHeight="1" thickBot="1">
      <c r="A14" s="561"/>
      <c r="B14" s="352">
        <v>3639</v>
      </c>
      <c r="C14" s="567">
        <v>6121</v>
      </c>
      <c r="D14" s="352" t="s">
        <v>157</v>
      </c>
      <c r="E14" s="601" t="s">
        <v>162</v>
      </c>
      <c r="F14" s="270">
        <v>201.9</v>
      </c>
      <c r="G14" s="562">
        <v>1000</v>
      </c>
      <c r="H14" s="563"/>
      <c r="I14" s="564"/>
      <c r="J14" s="564">
        <v>1201.9000000000001</v>
      </c>
      <c r="K14" s="456" t="s">
        <v>163</v>
      </c>
    </row>
    <row r="15" spans="1:12" ht="13.5" thickBot="1">
      <c r="A15" s="339"/>
      <c r="B15" s="339"/>
      <c r="C15" s="339"/>
      <c r="I15" s="359"/>
      <c r="J15" s="359"/>
    </row>
    <row r="16" spans="1:12" ht="23.25" customHeight="1" thickBot="1">
      <c r="A16" s="121"/>
      <c r="B16" s="121"/>
      <c r="C16" s="121"/>
      <c r="D16" s="121"/>
      <c r="E16" s="122" t="s">
        <v>36</v>
      </c>
      <c r="F16" s="123"/>
      <c r="G16" s="64">
        <f>SUM(G11:G15)</f>
        <v>2600.5</v>
      </c>
      <c r="H16" s="64">
        <f>SUM(H11:H15)</f>
        <v>0</v>
      </c>
      <c r="I16" s="124">
        <f>SUM(I11:I15)</f>
        <v>0</v>
      </c>
      <c r="J16" s="124">
        <f>SUM(J11:J15)</f>
        <v>2802.4</v>
      </c>
      <c r="K16" s="361"/>
    </row>
    <row r="17" spans="1:11" ht="18.75" thickBot="1">
      <c r="A17" s="126"/>
      <c r="B17" s="411"/>
      <c r="C17" s="126"/>
      <c r="D17" s="126"/>
      <c r="E17" s="121"/>
      <c r="F17" s="121"/>
      <c r="G17" s="739">
        <f>G16+H16</f>
        <v>2600.5</v>
      </c>
      <c r="H17" s="740"/>
      <c r="I17" s="128"/>
      <c r="J17" s="128"/>
      <c r="K17" s="339"/>
    </row>
    <row r="18" spans="1:11" ht="15.75">
      <c r="A18" s="126"/>
      <c r="B18" s="411"/>
      <c r="C18" s="126"/>
      <c r="D18" s="126"/>
      <c r="E18" s="121"/>
      <c r="F18" s="121"/>
      <c r="G18" s="121"/>
      <c r="H18" s="121"/>
      <c r="I18" s="128"/>
      <c r="J18" s="128"/>
      <c r="K18" s="339"/>
    </row>
    <row r="19" spans="1:11" ht="15.75">
      <c r="A19" s="126"/>
      <c r="B19" s="411"/>
      <c r="C19" s="126"/>
      <c r="D19" s="126"/>
      <c r="E19" s="129" t="s">
        <v>185</v>
      </c>
      <c r="F19" s="129" t="s">
        <v>37</v>
      </c>
      <c r="G19" s="72">
        <v>0</v>
      </c>
      <c r="H19" s="121"/>
      <c r="I19" s="128"/>
      <c r="J19" s="128"/>
      <c r="K19" s="339"/>
    </row>
    <row r="20" spans="1:11" ht="15.75">
      <c r="A20" s="126"/>
      <c r="B20" s="411"/>
      <c r="C20" s="126"/>
      <c r="D20" s="126"/>
      <c r="E20" s="71"/>
      <c r="F20" s="129" t="s">
        <v>38</v>
      </c>
      <c r="G20" s="72">
        <v>0</v>
      </c>
      <c r="H20" s="121"/>
      <c r="I20" s="128"/>
      <c r="J20" s="128"/>
      <c r="K20" s="339"/>
    </row>
    <row r="21" spans="1:11" ht="15.75">
      <c r="A21" s="126"/>
      <c r="B21" s="411"/>
      <c r="C21" s="126"/>
      <c r="D21" s="126"/>
      <c r="E21" s="73"/>
      <c r="F21" s="129" t="s">
        <v>39</v>
      </c>
      <c r="G21" s="215">
        <f>SUM(G19:G20)</f>
        <v>0</v>
      </c>
      <c r="H21" s="121"/>
      <c r="I21" s="128"/>
      <c r="J21" s="128"/>
      <c r="K21" s="339"/>
    </row>
    <row r="22" spans="1:11" ht="16.5" thickBot="1">
      <c r="A22" s="126"/>
      <c r="B22" s="411"/>
      <c r="C22" s="126"/>
      <c r="D22" s="126"/>
      <c r="E22" s="73"/>
      <c r="F22" s="129"/>
      <c r="G22" s="74"/>
      <c r="H22" s="121"/>
      <c r="I22" s="128"/>
      <c r="J22" s="128"/>
      <c r="K22" s="339"/>
    </row>
    <row r="23" spans="1:11" ht="16.5" thickBot="1">
      <c r="A23" s="130" t="s">
        <v>47</v>
      </c>
      <c r="B23" s="131"/>
      <c r="C23" s="131"/>
      <c r="D23" s="132"/>
      <c r="E23" s="132"/>
      <c r="F23" s="133"/>
      <c r="G23" s="134"/>
      <c r="H23" s="134"/>
      <c r="I23" s="128"/>
      <c r="J23" s="128"/>
      <c r="K23" s="339"/>
    </row>
    <row r="24" spans="1:11" ht="23.25" customHeight="1" thickBot="1">
      <c r="A24" s="162" t="s">
        <v>20</v>
      </c>
      <c r="B24" s="163"/>
      <c r="C24" s="78">
        <v>6121</v>
      </c>
      <c r="D24" s="165"/>
      <c r="E24" s="543" t="s">
        <v>41</v>
      </c>
      <c r="F24" s="627">
        <v>2600.5</v>
      </c>
      <c r="G24" s="134"/>
      <c r="H24" s="134"/>
      <c r="I24" s="128"/>
      <c r="J24" s="128"/>
      <c r="K24" s="339"/>
    </row>
    <row r="25" spans="1:11" s="367" customFormat="1" ht="24" customHeight="1" thickBot="1">
      <c r="A25" s="444"/>
      <c r="B25" s="132"/>
      <c r="C25" s="132"/>
      <c r="D25" s="132"/>
      <c r="E25" s="445" t="s">
        <v>45</v>
      </c>
      <c r="F25" s="102">
        <f>SUM(F24:F24)</f>
        <v>2600.5</v>
      </c>
      <c r="G25" s="137"/>
      <c r="H25" s="137"/>
      <c r="I25" s="110"/>
      <c r="J25" s="110"/>
    </row>
    <row r="26" spans="1:11" ht="15.75">
      <c r="A26" s="107"/>
      <c r="B26" s="107"/>
      <c r="C26" s="107"/>
      <c r="D26" s="107"/>
      <c r="E26" s="107"/>
      <c r="F26" s="107"/>
      <c r="G26" s="107"/>
      <c r="H26" s="107"/>
      <c r="I26" s="110"/>
      <c r="J26" s="110"/>
    </row>
    <row r="27" spans="1:11" ht="14.25">
      <c r="A27" s="107"/>
      <c r="B27" s="108"/>
      <c r="C27" s="107"/>
      <c r="D27" s="107"/>
      <c r="E27" s="107"/>
      <c r="F27" s="107"/>
      <c r="G27" s="107"/>
      <c r="H27" s="107"/>
      <c r="I27" s="339"/>
      <c r="J27" s="339"/>
      <c r="K27" s="339"/>
    </row>
    <row r="28" spans="1:11" ht="14.25">
      <c r="A28" s="107"/>
      <c r="B28" s="108"/>
      <c r="C28" s="107"/>
      <c r="D28" s="107"/>
      <c r="I28" s="339"/>
      <c r="J28" s="339"/>
      <c r="K28" s="339"/>
    </row>
    <row r="29" spans="1:11" ht="15.75">
      <c r="A29" s="107"/>
      <c r="B29" s="107"/>
      <c r="C29" s="107"/>
      <c r="D29" s="107"/>
      <c r="E29" s="109"/>
      <c r="F29" s="107"/>
      <c r="G29" s="107"/>
      <c r="H29" s="107"/>
      <c r="I29" s="110"/>
      <c r="J29" s="110"/>
      <c r="K29" s="339"/>
    </row>
    <row r="30" spans="1:11" ht="15.75">
      <c r="A30" s="111"/>
      <c r="B30" s="339"/>
      <c r="C30" s="339"/>
      <c r="D30" s="339"/>
      <c r="E30" s="339"/>
      <c r="F30" s="339"/>
      <c r="G30" s="339"/>
      <c r="H30" s="339"/>
      <c r="I30" s="110"/>
      <c r="J30" s="110"/>
    </row>
    <row r="31" spans="1:11" ht="15.75">
      <c r="I31" s="110"/>
      <c r="J31" s="110"/>
    </row>
    <row r="32" spans="1:11" ht="15.75">
      <c r="A32" s="109"/>
      <c r="I32" s="110"/>
      <c r="J32" s="110"/>
    </row>
    <row r="33" spans="1:11">
      <c r="A33" s="339"/>
    </row>
    <row r="34" spans="1:11" ht="20.25">
      <c r="A34" s="30"/>
      <c r="B34" s="30"/>
      <c r="C34" s="30"/>
      <c r="D34" s="30"/>
      <c r="I34" s="368"/>
      <c r="J34" s="368"/>
      <c r="K34" s="369"/>
    </row>
    <row r="35" spans="1:11">
      <c r="I35" s="44"/>
      <c r="J35" s="44"/>
    </row>
    <row r="36" spans="1:11" ht="15.75">
      <c r="A36" s="114"/>
      <c r="B36" s="44"/>
      <c r="C36" s="44"/>
      <c r="D36" s="44"/>
      <c r="I36" s="48"/>
      <c r="J36" s="48"/>
      <c r="K36" s="368"/>
    </row>
    <row r="37" spans="1:11">
      <c r="I37" s="368"/>
      <c r="J37" s="368"/>
      <c r="K37" s="368"/>
    </row>
    <row r="38" spans="1:11" ht="15">
      <c r="A38" s="115"/>
      <c r="B38" s="116"/>
      <c r="C38" s="116"/>
      <c r="D38" s="116"/>
      <c r="E38" s="116"/>
      <c r="F38" s="116"/>
      <c r="G38" s="116"/>
      <c r="H38" s="116"/>
      <c r="I38" s="117"/>
      <c r="J38" s="117"/>
      <c r="K38" s="118"/>
    </row>
    <row r="39" spans="1:11" ht="15">
      <c r="A39" s="116"/>
      <c r="B39" s="116"/>
      <c r="C39" s="116"/>
      <c r="D39" s="116"/>
      <c r="E39" s="116"/>
      <c r="F39" s="116"/>
      <c r="G39" s="116"/>
      <c r="H39" s="116"/>
      <c r="I39" s="117"/>
      <c r="J39" s="117"/>
      <c r="K39" s="118"/>
    </row>
    <row r="40" spans="1:11" ht="15.75">
      <c r="A40" s="109"/>
      <c r="E40" s="116"/>
      <c r="F40" s="116"/>
      <c r="G40" s="116"/>
      <c r="H40" s="116"/>
      <c r="I40" s="110"/>
      <c r="J40" s="110"/>
      <c r="K40" s="118"/>
    </row>
    <row r="41" spans="1:11" ht="15">
      <c r="A41" s="339"/>
      <c r="E41" s="116"/>
      <c r="F41" s="116"/>
      <c r="G41" s="116"/>
      <c r="H41" s="116"/>
      <c r="I41" s="118"/>
      <c r="J41" s="118"/>
      <c r="K41" s="118"/>
    </row>
    <row r="42" spans="1:11" ht="20.25">
      <c r="A42" s="30"/>
      <c r="B42" s="30"/>
      <c r="C42" s="30"/>
      <c r="D42" s="30"/>
      <c r="E42" s="116"/>
      <c r="F42" s="116"/>
      <c r="G42" s="116"/>
      <c r="H42" s="116"/>
      <c r="I42" s="116"/>
      <c r="J42" s="116"/>
      <c r="K42" s="116"/>
    </row>
    <row r="43" spans="1:11" ht="15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</row>
    <row r="44" spans="1:11" ht="15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</row>
    <row r="45" spans="1:11" ht="15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</row>
    <row r="46" spans="1:11" ht="15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</row>
    <row r="47" spans="1:11" ht="15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</row>
    <row r="48" spans="1:11" ht="15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</row>
    <row r="49" spans="1:11" ht="15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</row>
    <row r="50" spans="1:11" ht="15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</row>
    <row r="51" spans="1:11" ht="15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</row>
  </sheetData>
  <mergeCells count="2">
    <mergeCell ref="G9:H9"/>
    <mergeCell ref="G17:H1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8"/>
  <sheetViews>
    <sheetView zoomScale="74" zoomScaleNormal="74" workbookViewId="0">
      <selection activeCell="K1" sqref="K1"/>
    </sheetView>
  </sheetViews>
  <sheetFormatPr defaultColWidth="9.140625" defaultRowHeight="12.75"/>
  <cols>
    <col min="1" max="1" width="6" style="338" customWidth="1"/>
    <col min="2" max="2" width="7.5703125" style="338" customWidth="1"/>
    <col min="3" max="3" width="10.5703125" style="338" customWidth="1"/>
    <col min="4" max="4" width="12.85546875" style="338" customWidth="1"/>
    <col min="5" max="5" width="86.7109375" style="338" customWidth="1"/>
    <col min="6" max="6" width="23.7109375" style="338" customWidth="1"/>
    <col min="7" max="7" width="20.85546875" style="338" customWidth="1"/>
    <col min="8" max="8" width="20.7109375" style="338" customWidth="1"/>
    <col min="9" max="9" width="17.85546875" style="338" customWidth="1"/>
    <col min="10" max="10" width="18" style="338" customWidth="1"/>
    <col min="11" max="11" width="31.28515625" style="338" customWidth="1"/>
    <col min="12" max="12" width="9.140625" style="338"/>
    <col min="13" max="13" width="14.85546875" style="338" customWidth="1"/>
    <col min="14" max="16384" width="9.140625" style="338"/>
  </cols>
  <sheetData>
    <row r="1" spans="1:11" ht="14.25" customHeight="1">
      <c r="K1" s="720" t="s">
        <v>196</v>
      </c>
    </row>
    <row r="2" spans="1:11" ht="23.25" customHeight="1">
      <c r="A2" s="30" t="s">
        <v>76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2" customHeight="1" thickBot="1">
      <c r="A3" s="30"/>
      <c r="B3" s="31"/>
      <c r="C3" s="31"/>
      <c r="D3" s="31"/>
      <c r="E3" s="31"/>
      <c r="H3" s="339"/>
    </row>
    <row r="4" spans="1:11" ht="18.75" customHeight="1">
      <c r="A4" s="30"/>
      <c r="B4" s="31"/>
      <c r="C4" s="31"/>
      <c r="D4" s="31"/>
      <c r="E4" s="476"/>
      <c r="F4" s="34" t="s">
        <v>77</v>
      </c>
      <c r="G4" s="35">
        <v>25800</v>
      </c>
      <c r="H4" s="36"/>
      <c r="I4" s="37"/>
      <c r="J4" s="37"/>
      <c r="K4" s="340"/>
    </row>
    <row r="5" spans="1:11" ht="19.5" customHeight="1">
      <c r="F5" s="40" t="s">
        <v>78</v>
      </c>
      <c r="G5" s="41">
        <v>-25800</v>
      </c>
      <c r="H5" s="42"/>
      <c r="I5" s="37"/>
      <c r="J5" s="37"/>
      <c r="K5" s="37"/>
    </row>
    <row r="6" spans="1:11" ht="18.75" customHeight="1" thickBot="1">
      <c r="F6" s="325"/>
      <c r="G6" s="119">
        <f>SUM(G4:G5)</f>
        <v>0</v>
      </c>
      <c r="H6" s="42"/>
      <c r="I6" s="37"/>
      <c r="J6" s="37"/>
      <c r="K6" s="37"/>
    </row>
    <row r="7" spans="1:11" ht="18" customHeight="1">
      <c r="A7" s="43" t="s">
        <v>15</v>
      </c>
      <c r="B7" s="31"/>
      <c r="C7" s="31"/>
      <c r="D7" s="44"/>
      <c r="E7" s="44"/>
      <c r="F7" s="45"/>
      <c r="G7" s="45"/>
      <c r="H7" s="45"/>
      <c r="I7" s="37"/>
      <c r="J7" s="37"/>
    </row>
    <row r="8" spans="1:11" ht="18" customHeight="1" thickBot="1">
      <c r="A8" s="46" t="s">
        <v>16</v>
      </c>
      <c r="B8" s="47"/>
      <c r="C8" s="31"/>
      <c r="D8" s="44"/>
      <c r="E8" s="44"/>
      <c r="F8" s="44"/>
      <c r="G8" s="44"/>
      <c r="H8" s="44"/>
      <c r="I8" s="37"/>
      <c r="J8" s="37"/>
    </row>
    <row r="9" spans="1:11" ht="17.25" customHeight="1" thickBot="1">
      <c r="E9" s="339"/>
      <c r="F9" s="48" t="s">
        <v>17</v>
      </c>
      <c r="G9" s="737" t="s">
        <v>73</v>
      </c>
      <c r="H9" s="738"/>
      <c r="K9" s="341"/>
    </row>
    <row r="10" spans="1:11" ht="64.5" customHeight="1" thickBot="1">
      <c r="A10" s="50" t="s">
        <v>18</v>
      </c>
      <c r="B10" s="51" t="s">
        <v>19</v>
      </c>
      <c r="C10" s="457" t="s">
        <v>20</v>
      </c>
      <c r="D10" s="51" t="s">
        <v>21</v>
      </c>
      <c r="E10" s="51" t="s">
        <v>22</v>
      </c>
      <c r="F10" s="52" t="s">
        <v>81</v>
      </c>
      <c r="G10" s="188" t="s">
        <v>121</v>
      </c>
      <c r="H10" s="188" t="s">
        <v>120</v>
      </c>
      <c r="I10" s="187" t="s">
        <v>122</v>
      </c>
      <c r="J10" s="52" t="s">
        <v>23</v>
      </c>
      <c r="K10" s="54" t="s">
        <v>24</v>
      </c>
    </row>
    <row r="11" spans="1:11" ht="31.5" customHeight="1">
      <c r="A11" s="424">
        <v>14</v>
      </c>
      <c r="B11" s="327">
        <v>3122</v>
      </c>
      <c r="C11" s="424"/>
      <c r="D11" s="458"/>
      <c r="E11" s="138" t="s">
        <v>25</v>
      </c>
      <c r="F11" s="744">
        <v>3500</v>
      </c>
      <c r="G11" s="756"/>
      <c r="H11" s="756">
        <v>2400</v>
      </c>
      <c r="I11" s="746"/>
      <c r="J11" s="744">
        <v>5900</v>
      </c>
      <c r="K11" s="750" t="s">
        <v>103</v>
      </c>
    </row>
    <row r="12" spans="1:11" ht="15.75" customHeight="1" thickBot="1">
      <c r="A12" s="328"/>
      <c r="B12" s="328"/>
      <c r="C12" s="332">
        <v>5331</v>
      </c>
      <c r="D12" s="469" t="s">
        <v>26</v>
      </c>
      <c r="E12" s="139" t="s">
        <v>27</v>
      </c>
      <c r="F12" s="759"/>
      <c r="G12" s="757"/>
      <c r="H12" s="757"/>
      <c r="I12" s="747"/>
      <c r="J12" s="745"/>
      <c r="K12" s="751"/>
    </row>
    <row r="13" spans="1:11" ht="20.25" customHeight="1">
      <c r="A13" s="334">
        <v>80</v>
      </c>
      <c r="B13" s="460">
        <v>4322</v>
      </c>
      <c r="C13" s="333"/>
      <c r="D13" s="465"/>
      <c r="E13" s="141" t="s">
        <v>107</v>
      </c>
      <c r="F13" s="744">
        <v>464</v>
      </c>
      <c r="G13" s="756"/>
      <c r="H13" s="756">
        <v>700</v>
      </c>
      <c r="I13" s="746"/>
      <c r="J13" s="744">
        <f>SUM(F13:H14)</f>
        <v>1164</v>
      </c>
      <c r="K13" s="748" t="s">
        <v>108</v>
      </c>
    </row>
    <row r="14" spans="1:11" ht="18" customHeight="1" thickBot="1">
      <c r="A14" s="334"/>
      <c r="B14" s="466"/>
      <c r="C14" s="393">
        <v>5331</v>
      </c>
      <c r="D14" s="469" t="s">
        <v>109</v>
      </c>
      <c r="E14" s="142" t="s">
        <v>110</v>
      </c>
      <c r="F14" s="759"/>
      <c r="G14" s="757"/>
      <c r="H14" s="757"/>
      <c r="I14" s="747"/>
      <c r="J14" s="745"/>
      <c r="K14" s="749"/>
    </row>
    <row r="15" spans="1:11" ht="18.75" customHeight="1">
      <c r="A15" s="336">
        <v>90</v>
      </c>
      <c r="B15" s="460">
        <v>3121</v>
      </c>
      <c r="C15" s="333"/>
      <c r="D15" s="465"/>
      <c r="E15" s="141" t="s">
        <v>30</v>
      </c>
      <c r="F15" s="744">
        <v>5574</v>
      </c>
      <c r="G15" s="756">
        <v>2500</v>
      </c>
      <c r="H15" s="756"/>
      <c r="I15" s="746"/>
      <c r="J15" s="744">
        <f>SUM(F15:G16)</f>
        <v>8074</v>
      </c>
      <c r="K15" s="748" t="s">
        <v>108</v>
      </c>
    </row>
    <row r="16" spans="1:11" ht="16.5" customHeight="1" thickBot="1">
      <c r="A16" s="337"/>
      <c r="B16" s="466"/>
      <c r="C16" s="393">
        <v>6351</v>
      </c>
      <c r="D16" s="469" t="s">
        <v>31</v>
      </c>
      <c r="E16" s="142" t="s">
        <v>32</v>
      </c>
      <c r="F16" s="759"/>
      <c r="G16" s="757"/>
      <c r="H16" s="757"/>
      <c r="I16" s="747"/>
      <c r="J16" s="745"/>
      <c r="K16" s="749"/>
    </row>
    <row r="17" spans="1:13" ht="31.5" customHeight="1">
      <c r="A17" s="467">
        <v>115</v>
      </c>
      <c r="B17" s="329">
        <v>3122</v>
      </c>
      <c r="C17" s="468"/>
      <c r="D17" s="458"/>
      <c r="E17" s="138" t="s">
        <v>33</v>
      </c>
      <c r="F17" s="744">
        <v>2000</v>
      </c>
      <c r="G17" s="756"/>
      <c r="H17" s="756">
        <v>3000</v>
      </c>
      <c r="I17" s="744">
        <v>2000</v>
      </c>
      <c r="J17" s="744">
        <v>7000</v>
      </c>
      <c r="K17" s="752" t="s">
        <v>174</v>
      </c>
      <c r="L17" s="339"/>
      <c r="M17" s="339"/>
    </row>
    <row r="18" spans="1:13" ht="27.75" customHeight="1" thickBot="1">
      <c r="A18" s="328"/>
      <c r="B18" s="330"/>
      <c r="C18" s="332">
        <v>5331</v>
      </c>
      <c r="D18" s="469" t="s">
        <v>111</v>
      </c>
      <c r="E18" s="145" t="s">
        <v>27</v>
      </c>
      <c r="F18" s="745"/>
      <c r="G18" s="757"/>
      <c r="H18" s="757"/>
      <c r="I18" s="745"/>
      <c r="J18" s="758"/>
      <c r="K18" s="753"/>
      <c r="L18" s="339"/>
      <c r="M18" s="594"/>
    </row>
    <row r="19" spans="1:13" ht="19.5" customHeight="1">
      <c r="A19" s="459">
        <v>94</v>
      </c>
      <c r="B19" s="460">
        <v>3122</v>
      </c>
      <c r="C19" s="331"/>
      <c r="D19" s="461"/>
      <c r="E19" s="633" t="s">
        <v>104</v>
      </c>
      <c r="F19" s="588"/>
      <c r="G19" s="589"/>
      <c r="H19" s="589"/>
      <c r="I19" s="638"/>
      <c r="J19" s="529"/>
      <c r="K19" s="762" t="s">
        <v>168</v>
      </c>
      <c r="L19" s="339"/>
      <c r="M19" s="594"/>
    </row>
    <row r="20" spans="1:13" ht="19.5" customHeight="1">
      <c r="A20" s="595"/>
      <c r="B20" s="596"/>
      <c r="C20" s="634">
        <v>5331</v>
      </c>
      <c r="D20" s="635" t="s">
        <v>166</v>
      </c>
      <c r="E20" s="628" t="s">
        <v>167</v>
      </c>
      <c r="F20" s="636">
        <v>1670</v>
      </c>
      <c r="G20" s="535"/>
      <c r="H20" s="535">
        <v>2000</v>
      </c>
      <c r="I20" s="641"/>
      <c r="J20" s="636">
        <v>3670</v>
      </c>
      <c r="K20" s="763"/>
      <c r="L20" s="339"/>
      <c r="M20" s="639"/>
    </row>
    <row r="21" spans="1:13" ht="45.75" customHeight="1" thickBot="1">
      <c r="A21" s="337"/>
      <c r="B21" s="464"/>
      <c r="C21" s="332">
        <v>6351</v>
      </c>
      <c r="D21" s="469" t="s">
        <v>105</v>
      </c>
      <c r="E21" s="140" t="s">
        <v>106</v>
      </c>
      <c r="F21" s="590">
        <v>4000</v>
      </c>
      <c r="G21" s="530">
        <v>1000</v>
      </c>
      <c r="H21" s="530"/>
      <c r="I21" s="591"/>
      <c r="J21" s="637">
        <v>5000</v>
      </c>
      <c r="K21" s="704" t="s">
        <v>170</v>
      </c>
      <c r="L21" s="339"/>
      <c r="M21" s="640"/>
    </row>
    <row r="22" spans="1:13" ht="30.75" customHeight="1">
      <c r="A22" s="467">
        <v>154</v>
      </c>
      <c r="B22" s="470">
        <v>3122</v>
      </c>
      <c r="C22" s="424"/>
      <c r="D22" s="458"/>
      <c r="E22" s="138" t="s">
        <v>28</v>
      </c>
      <c r="F22" s="760">
        <v>100</v>
      </c>
      <c r="G22" s="756">
        <v>2500</v>
      </c>
      <c r="H22" s="756"/>
      <c r="I22" s="746"/>
      <c r="J22" s="744">
        <f>SUM(F22:G23)</f>
        <v>2600</v>
      </c>
      <c r="K22" s="748" t="s">
        <v>112</v>
      </c>
    </row>
    <row r="23" spans="1:13" ht="27" customHeight="1" thickBot="1">
      <c r="A23" s="335"/>
      <c r="B23" s="471"/>
      <c r="C23" s="332">
        <v>6351</v>
      </c>
      <c r="D23" s="469" t="s">
        <v>113</v>
      </c>
      <c r="E23" s="139" t="s">
        <v>29</v>
      </c>
      <c r="F23" s="761"/>
      <c r="G23" s="757"/>
      <c r="H23" s="757"/>
      <c r="I23" s="747"/>
      <c r="J23" s="745"/>
      <c r="K23" s="749"/>
    </row>
    <row r="24" spans="1:13" ht="20.25" customHeight="1">
      <c r="A24" s="467">
        <v>44</v>
      </c>
      <c r="B24" s="470">
        <v>3123</v>
      </c>
      <c r="C24" s="424"/>
      <c r="D24" s="458"/>
      <c r="E24" s="138" t="s">
        <v>114</v>
      </c>
      <c r="F24" s="760">
        <v>50</v>
      </c>
      <c r="G24" s="756">
        <v>3000</v>
      </c>
      <c r="H24" s="756"/>
      <c r="I24" s="746"/>
      <c r="J24" s="744">
        <v>3050</v>
      </c>
      <c r="K24" s="750" t="s">
        <v>115</v>
      </c>
    </row>
    <row r="25" spans="1:13" ht="19.5" customHeight="1" thickBot="1">
      <c r="A25" s="335"/>
      <c r="B25" s="471"/>
      <c r="C25" s="332">
        <v>6351</v>
      </c>
      <c r="D25" s="469" t="s">
        <v>116</v>
      </c>
      <c r="E25" s="139" t="s">
        <v>117</v>
      </c>
      <c r="F25" s="761"/>
      <c r="G25" s="757"/>
      <c r="H25" s="757"/>
      <c r="I25" s="747"/>
      <c r="J25" s="745"/>
      <c r="K25" s="751"/>
    </row>
    <row r="26" spans="1:13" ht="28.5" customHeight="1">
      <c r="A26" s="599">
        <v>91</v>
      </c>
      <c r="B26" s="329">
        <v>3121</v>
      </c>
      <c r="C26" s="525"/>
      <c r="D26" s="526"/>
      <c r="E26" s="560" t="s">
        <v>136</v>
      </c>
      <c r="F26" s="463"/>
      <c r="G26" s="592"/>
      <c r="H26" s="592"/>
      <c r="I26" s="527"/>
      <c r="J26" s="527"/>
      <c r="K26" s="741" t="s">
        <v>171</v>
      </c>
    </row>
    <row r="27" spans="1:13" ht="19.5" customHeight="1">
      <c r="A27" s="599"/>
      <c r="B27" s="524"/>
      <c r="C27" s="533">
        <v>6351</v>
      </c>
      <c r="D27" s="603" t="s">
        <v>161</v>
      </c>
      <c r="E27" s="602" t="s">
        <v>165</v>
      </c>
      <c r="F27" s="534"/>
      <c r="G27" s="535">
        <v>1700</v>
      </c>
      <c r="H27" s="535"/>
      <c r="I27" s="536"/>
      <c r="J27" s="648">
        <v>1700</v>
      </c>
      <c r="K27" s="743"/>
    </row>
    <row r="28" spans="1:13" ht="47.25" customHeight="1" thickBot="1">
      <c r="A28" s="600"/>
      <c r="B28" s="330"/>
      <c r="C28" s="525">
        <v>5331</v>
      </c>
      <c r="D28" s="649" t="s">
        <v>186</v>
      </c>
      <c r="E28" s="528" t="s">
        <v>176</v>
      </c>
      <c r="F28" s="463"/>
      <c r="G28" s="592"/>
      <c r="H28" s="592">
        <v>500</v>
      </c>
      <c r="I28" s="527"/>
      <c r="J28" s="642">
        <v>500</v>
      </c>
      <c r="K28" s="704" t="s">
        <v>172</v>
      </c>
    </row>
    <row r="29" spans="1:13" ht="21" customHeight="1">
      <c r="A29" s="459">
        <v>71</v>
      </c>
      <c r="B29" s="460">
        <v>3122</v>
      </c>
      <c r="C29" s="331"/>
      <c r="D29" s="461"/>
      <c r="E29" s="462" t="s">
        <v>158</v>
      </c>
      <c r="F29" s="588"/>
      <c r="G29" s="589"/>
      <c r="H29" s="589"/>
      <c r="I29" s="529"/>
      <c r="J29" s="529"/>
      <c r="K29" s="741" t="s">
        <v>173</v>
      </c>
    </row>
    <row r="30" spans="1:13" ht="24" customHeight="1" thickBot="1">
      <c r="A30" s="595"/>
      <c r="B30" s="596"/>
      <c r="C30" s="525">
        <v>6351</v>
      </c>
      <c r="D30" s="597" t="s">
        <v>160</v>
      </c>
      <c r="E30" s="628" t="s">
        <v>159</v>
      </c>
      <c r="F30" s="643">
        <v>840</v>
      </c>
      <c r="G30" s="592">
        <v>800</v>
      </c>
      <c r="H30" s="592"/>
      <c r="I30" s="598"/>
      <c r="J30" s="642">
        <v>1640</v>
      </c>
      <c r="K30" s="742"/>
    </row>
    <row r="31" spans="1:13" ht="30.75" customHeight="1">
      <c r="A31" s="327">
        <v>42</v>
      </c>
      <c r="B31" s="327">
        <v>3122</v>
      </c>
      <c r="C31" s="424"/>
      <c r="D31" s="458"/>
      <c r="E31" s="138" t="s">
        <v>34</v>
      </c>
      <c r="F31" s="754"/>
      <c r="G31" s="756">
        <v>1900</v>
      </c>
      <c r="H31" s="756"/>
      <c r="I31" s="744">
        <v>2300</v>
      </c>
      <c r="J31" s="744">
        <v>4200</v>
      </c>
      <c r="K31" s="748" t="s">
        <v>118</v>
      </c>
    </row>
    <row r="32" spans="1:13" ht="30.75" customHeight="1" thickBot="1">
      <c r="A32" s="328"/>
      <c r="B32" s="330"/>
      <c r="C32" s="332">
        <v>6351</v>
      </c>
      <c r="D32" s="469" t="s">
        <v>187</v>
      </c>
      <c r="E32" s="477" t="s">
        <v>119</v>
      </c>
      <c r="F32" s="755"/>
      <c r="G32" s="757"/>
      <c r="H32" s="757"/>
      <c r="I32" s="745"/>
      <c r="J32" s="745"/>
      <c r="K32" s="749"/>
    </row>
    <row r="33" spans="1:13" ht="26.25" customHeight="1">
      <c r="A33" s="327">
        <v>119</v>
      </c>
      <c r="B33" s="327">
        <v>3123</v>
      </c>
      <c r="C33" s="424"/>
      <c r="D33" s="458"/>
      <c r="E33" s="138" t="s">
        <v>175</v>
      </c>
      <c r="F33" s="754"/>
      <c r="G33" s="756">
        <v>3800</v>
      </c>
      <c r="H33" s="756"/>
      <c r="I33" s="744">
        <v>2700</v>
      </c>
      <c r="J33" s="744">
        <v>6500</v>
      </c>
      <c r="K33" s="748" t="s">
        <v>197</v>
      </c>
    </row>
    <row r="34" spans="1:13" ht="31.5" customHeight="1" thickBot="1">
      <c r="A34" s="328"/>
      <c r="B34" s="330"/>
      <c r="C34" s="332">
        <v>6351</v>
      </c>
      <c r="D34" s="469" t="s">
        <v>188</v>
      </c>
      <c r="E34" s="477" t="s">
        <v>169</v>
      </c>
      <c r="F34" s="755"/>
      <c r="G34" s="757"/>
      <c r="H34" s="757"/>
      <c r="I34" s="745"/>
      <c r="J34" s="745"/>
      <c r="K34" s="749"/>
      <c r="L34" s="339"/>
      <c r="M34" s="594"/>
    </row>
    <row r="35" spans="1:13" ht="8.25" customHeight="1" thickBot="1">
      <c r="A35" s="339"/>
      <c r="B35" s="339"/>
      <c r="C35" s="339"/>
      <c r="I35" s="359"/>
      <c r="J35" s="359"/>
    </row>
    <row r="36" spans="1:13" ht="16.5" customHeight="1" thickBot="1">
      <c r="A36" s="61"/>
      <c r="B36" s="61"/>
      <c r="C36" s="61"/>
      <c r="D36" s="61"/>
      <c r="E36" s="62" t="s">
        <v>36</v>
      </c>
      <c r="F36" s="63"/>
      <c r="G36" s="64">
        <f>SUM(G11:G35)</f>
        <v>17200</v>
      </c>
      <c r="H36" s="64">
        <f>SUM(H11:H35)</f>
        <v>8600</v>
      </c>
      <c r="I36" s="65"/>
      <c r="J36" s="65"/>
      <c r="K36" s="532"/>
    </row>
    <row r="37" spans="1:13" ht="19.5" customHeight="1" thickBot="1">
      <c r="A37" s="66"/>
      <c r="B37" s="67"/>
      <c r="C37" s="66"/>
      <c r="D37" s="66"/>
      <c r="E37" s="61"/>
      <c r="F37" s="61"/>
      <c r="G37" s="739">
        <f>G36+H36</f>
        <v>25800</v>
      </c>
      <c r="H37" s="740"/>
      <c r="I37" s="68"/>
      <c r="J37" s="69"/>
      <c r="K37" s="339"/>
    </row>
    <row r="38" spans="1:13" ht="11.25" customHeight="1">
      <c r="A38" s="66"/>
      <c r="B38" s="67"/>
      <c r="C38" s="66"/>
      <c r="D38" s="66"/>
      <c r="E38" s="61"/>
      <c r="F38" s="61"/>
      <c r="G38" s="478"/>
      <c r="H38" s="479"/>
      <c r="I38" s="68"/>
      <c r="J38" s="69"/>
      <c r="K38" s="339"/>
    </row>
    <row r="39" spans="1:13" ht="23.25">
      <c r="A39" s="66"/>
      <c r="B39" s="67"/>
      <c r="C39" s="66"/>
      <c r="D39" s="66"/>
      <c r="E39" s="129" t="s">
        <v>185</v>
      </c>
      <c r="F39" s="129" t="s">
        <v>37</v>
      </c>
      <c r="G39" s="72">
        <v>3500</v>
      </c>
      <c r="H39" s="479"/>
      <c r="I39" s="68"/>
      <c r="J39" s="69"/>
      <c r="K39" s="339"/>
    </row>
    <row r="40" spans="1:13" ht="23.25">
      <c r="A40" s="66"/>
      <c r="B40" s="67"/>
      <c r="C40" s="66"/>
      <c r="D40" s="66"/>
      <c r="E40" s="71"/>
      <c r="F40" s="129" t="s">
        <v>38</v>
      </c>
      <c r="G40" s="72">
        <v>8100</v>
      </c>
      <c r="H40" s="479"/>
      <c r="I40" s="68"/>
      <c r="J40" s="69"/>
      <c r="K40" s="339"/>
    </row>
    <row r="41" spans="1:13" ht="23.25">
      <c r="A41" s="66"/>
      <c r="B41" s="67"/>
      <c r="C41" s="66"/>
      <c r="D41" s="66"/>
      <c r="E41" s="73"/>
      <c r="F41" s="129" t="s">
        <v>39</v>
      </c>
      <c r="G41" s="215">
        <f>SUM(G39:G40)</f>
        <v>11600</v>
      </c>
      <c r="H41" s="479"/>
      <c r="I41" s="68"/>
      <c r="J41" s="69"/>
      <c r="K41" s="339"/>
    </row>
    <row r="42" spans="1:13" ht="7.5" customHeight="1" thickBot="1">
      <c r="A42" s="66"/>
      <c r="B42" s="67"/>
      <c r="C42" s="66"/>
      <c r="D42" s="66"/>
      <c r="E42" s="61"/>
      <c r="F42" s="61"/>
      <c r="G42" s="70"/>
      <c r="H42" s="61"/>
      <c r="I42" s="69"/>
      <c r="J42" s="69"/>
      <c r="K42" s="339"/>
    </row>
    <row r="43" spans="1:13" ht="15.75" hidden="1">
      <c r="A43" s="66"/>
      <c r="B43" s="67"/>
      <c r="C43" s="66"/>
      <c r="D43" s="66"/>
      <c r="E43" s="472" t="s">
        <v>87</v>
      </c>
      <c r="F43" s="71" t="s">
        <v>37</v>
      </c>
      <c r="G43" s="72">
        <f>SUM(G11:G25)</f>
        <v>9000</v>
      </c>
      <c r="H43" s="61"/>
      <c r="I43" s="69"/>
      <c r="J43" s="69"/>
      <c r="K43" s="339"/>
    </row>
    <row r="44" spans="1:13" ht="15.75" hidden="1">
      <c r="A44" s="66"/>
      <c r="B44" s="67"/>
      <c r="C44" s="66"/>
      <c r="D44" s="66"/>
      <c r="E44" s="71"/>
      <c r="F44" s="71" t="s">
        <v>38</v>
      </c>
      <c r="G44" s="72">
        <f>SUM(H11:H25)</f>
        <v>8100</v>
      </c>
      <c r="H44" s="61"/>
      <c r="I44" s="69"/>
      <c r="J44" s="69"/>
      <c r="K44" s="339"/>
    </row>
    <row r="45" spans="1:13" ht="15.75" hidden="1">
      <c r="A45" s="66"/>
      <c r="B45" s="67"/>
      <c r="C45" s="66"/>
      <c r="D45" s="66"/>
      <c r="E45" s="73"/>
      <c r="F45" s="71" t="s">
        <v>39</v>
      </c>
      <c r="G45" s="74">
        <f>SUM(G43:G44)</f>
        <v>17100</v>
      </c>
      <c r="H45" s="61"/>
      <c r="I45" s="69"/>
      <c r="J45" s="69"/>
      <c r="K45" s="473"/>
    </row>
    <row r="46" spans="1:13" ht="16.5" thickBot="1">
      <c r="A46" s="130" t="s">
        <v>47</v>
      </c>
      <c r="B46" s="131"/>
      <c r="C46" s="131"/>
      <c r="D46" s="132"/>
      <c r="E46" s="132"/>
      <c r="F46" s="133"/>
      <c r="G46" s="61"/>
      <c r="H46" s="61"/>
      <c r="I46" s="69"/>
      <c r="J46" s="69"/>
      <c r="K46" s="474"/>
    </row>
    <row r="47" spans="1:13" ht="13.5" hidden="1" thickBot="1">
      <c r="A47" s="75" t="s">
        <v>40</v>
      </c>
      <c r="B47" s="76"/>
      <c r="C47" s="76"/>
      <c r="D47" s="475"/>
      <c r="E47" s="475"/>
      <c r="F47" s="77"/>
      <c r="G47" s="67"/>
      <c r="H47" s="67"/>
      <c r="I47" s="69"/>
      <c r="J47" s="69"/>
      <c r="K47" s="339"/>
    </row>
    <row r="48" spans="1:13" ht="15" hidden="1">
      <c r="A48" s="604" t="s">
        <v>20</v>
      </c>
      <c r="B48" s="605"/>
      <c r="C48" s="606">
        <v>6121</v>
      </c>
      <c r="D48" s="607"/>
      <c r="E48" s="608" t="s">
        <v>41</v>
      </c>
      <c r="F48" s="609"/>
      <c r="G48" s="67"/>
      <c r="H48" s="67"/>
      <c r="I48" s="69"/>
      <c r="J48" s="69"/>
      <c r="K48" s="339"/>
    </row>
    <row r="49" spans="1:11" ht="15" customHeight="1">
      <c r="A49" s="708" t="s">
        <v>20</v>
      </c>
      <c r="B49" s="709"/>
      <c r="C49" s="710">
        <v>6351</v>
      </c>
      <c r="D49" s="711"/>
      <c r="E49" s="712" t="s">
        <v>42</v>
      </c>
      <c r="F49" s="705">
        <v>17200</v>
      </c>
      <c r="G49" s="67"/>
      <c r="H49" s="67"/>
      <c r="K49" s="339"/>
    </row>
    <row r="50" spans="1:11" ht="15" thickBot="1">
      <c r="A50" s="713" t="s">
        <v>20</v>
      </c>
      <c r="B50" s="714"/>
      <c r="C50" s="715">
        <v>5331</v>
      </c>
      <c r="D50" s="716"/>
      <c r="E50" s="717" t="s">
        <v>43</v>
      </c>
      <c r="F50" s="706">
        <v>8600</v>
      </c>
      <c r="G50" s="67"/>
      <c r="H50" s="67"/>
      <c r="I50" s="69"/>
      <c r="J50" s="69"/>
      <c r="K50" s="339"/>
    </row>
    <row r="51" spans="1:11" s="367" customFormat="1" ht="16.5" thickBot="1">
      <c r="A51" s="99"/>
      <c r="B51" s="100"/>
      <c r="C51" s="100"/>
      <c r="D51" s="100"/>
      <c r="E51" s="101" t="s">
        <v>45</v>
      </c>
      <c r="F51" s="707">
        <f>SUM(F49:F50)</f>
        <v>25800</v>
      </c>
      <c r="G51" s="103"/>
      <c r="H51" s="103"/>
      <c r="I51" s="97"/>
      <c r="J51" s="97"/>
    </row>
    <row r="52" spans="1:11" s="367" customFormat="1" ht="18">
      <c r="A52" s="104"/>
      <c r="B52" s="104"/>
      <c r="C52" s="104"/>
      <c r="D52" s="104"/>
      <c r="E52" s="105"/>
      <c r="F52" s="106"/>
      <c r="G52" s="103"/>
      <c r="H52" s="103"/>
      <c r="I52" s="644"/>
      <c r="J52" s="644"/>
      <c r="K52" s="645"/>
    </row>
    <row r="53" spans="1:11">
      <c r="A53" s="339"/>
      <c r="B53" s="339"/>
      <c r="C53" s="339"/>
      <c r="D53" s="339"/>
      <c r="E53" s="339"/>
      <c r="F53" s="339"/>
      <c r="G53" s="339"/>
      <c r="H53" s="339"/>
      <c r="I53" s="97"/>
      <c r="J53" s="97"/>
    </row>
    <row r="54" spans="1:11" ht="15">
      <c r="A54" s="111"/>
      <c r="B54" s="108"/>
      <c r="C54" s="107"/>
      <c r="D54" s="107"/>
      <c r="E54" s="107"/>
      <c r="F54" s="107"/>
      <c r="H54" s="107"/>
      <c r="I54" s="339"/>
      <c r="J54" s="339"/>
      <c r="K54" s="339"/>
    </row>
    <row r="55" spans="1:11" ht="15">
      <c r="A55" s="107"/>
      <c r="B55" s="108"/>
      <c r="D55" s="111"/>
      <c r="E55" s="107"/>
      <c r="F55" s="107"/>
      <c r="H55" s="111"/>
      <c r="I55" s="339"/>
      <c r="J55" s="339"/>
      <c r="K55" s="339"/>
    </row>
    <row r="56" spans="1:11" ht="15.75">
      <c r="A56" s="107"/>
      <c r="B56" s="107"/>
      <c r="C56" s="107"/>
      <c r="D56" s="107"/>
      <c r="E56" s="109"/>
      <c r="F56" s="107"/>
      <c r="G56" s="107"/>
      <c r="H56" s="107"/>
      <c r="I56" s="110"/>
      <c r="J56" s="110"/>
      <c r="K56" s="339"/>
    </row>
    <row r="57" spans="1:11" ht="15.75">
      <c r="A57" s="111"/>
      <c r="B57" s="339"/>
      <c r="C57" s="339"/>
      <c r="D57" s="339"/>
      <c r="E57" s="339"/>
      <c r="F57" s="339"/>
      <c r="G57" s="339"/>
      <c r="H57" s="339"/>
      <c r="I57" s="110"/>
      <c r="J57" s="110"/>
    </row>
    <row r="58" spans="1:11" ht="15.75">
      <c r="I58" s="110"/>
      <c r="J58" s="110"/>
    </row>
    <row r="59" spans="1:11" ht="15.75">
      <c r="I59" s="110"/>
      <c r="J59" s="110"/>
    </row>
    <row r="61" spans="1:11" ht="20.25">
      <c r="A61" s="30"/>
      <c r="B61" s="30"/>
      <c r="C61" s="30"/>
      <c r="D61" s="30"/>
      <c r="E61" s="30"/>
      <c r="F61" s="30"/>
      <c r="G61" s="30"/>
      <c r="H61" s="30"/>
      <c r="I61" s="368"/>
      <c r="J61" s="368"/>
      <c r="K61" s="369"/>
    </row>
    <row r="62" spans="1:11">
      <c r="I62" s="44"/>
      <c r="J62" s="44"/>
    </row>
    <row r="63" spans="1:11" ht="15.75">
      <c r="A63" s="114"/>
      <c r="B63" s="44"/>
      <c r="C63" s="44"/>
      <c r="D63" s="44"/>
      <c r="E63" s="44"/>
      <c r="F63" s="44"/>
      <c r="G63" s="44"/>
      <c r="H63" s="44"/>
      <c r="I63" s="48"/>
      <c r="J63" s="48"/>
      <c r="K63" s="368"/>
    </row>
    <row r="64" spans="1:11">
      <c r="I64" s="368"/>
      <c r="J64" s="368"/>
      <c r="K64" s="368"/>
    </row>
    <row r="65" spans="1:11" ht="15">
      <c r="A65" s="115"/>
      <c r="B65" s="116"/>
      <c r="C65" s="116"/>
      <c r="D65" s="116"/>
      <c r="E65" s="116"/>
      <c r="F65" s="116"/>
      <c r="G65" s="116"/>
      <c r="H65" s="116"/>
      <c r="I65" s="117"/>
      <c r="J65" s="117"/>
      <c r="K65" s="118"/>
    </row>
    <row r="66" spans="1:11" ht="15">
      <c r="A66" s="116"/>
      <c r="B66" s="116"/>
      <c r="C66" s="116"/>
      <c r="D66" s="116"/>
      <c r="E66" s="116"/>
      <c r="F66" s="116"/>
      <c r="G66" s="116"/>
      <c r="H66" s="116"/>
      <c r="I66" s="117"/>
      <c r="J66" s="117"/>
      <c r="K66" s="118"/>
    </row>
    <row r="67" spans="1:11" ht="15.75">
      <c r="A67" s="116"/>
      <c r="B67" s="116"/>
      <c r="C67" s="116"/>
      <c r="D67" s="116"/>
      <c r="E67" s="116"/>
      <c r="F67" s="116"/>
      <c r="G67" s="116"/>
      <c r="H67" s="116"/>
      <c r="I67" s="110"/>
      <c r="J67" s="110"/>
      <c r="K67" s="118"/>
    </row>
    <row r="68" spans="1:11" ht="15">
      <c r="A68" s="116"/>
      <c r="B68" s="116"/>
      <c r="C68" s="116"/>
      <c r="D68" s="116"/>
      <c r="E68" s="116"/>
      <c r="F68" s="116"/>
      <c r="G68" s="116"/>
      <c r="H68" s="116"/>
      <c r="I68" s="118"/>
      <c r="J68" s="118"/>
      <c r="K68" s="118"/>
    </row>
    <row r="69" spans="1:11" ht="15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</row>
    <row r="70" spans="1:11" ht="15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</row>
    <row r="71" spans="1:11" ht="15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</row>
    <row r="72" spans="1:11" ht="15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</row>
    <row r="73" spans="1:11" ht="15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</row>
    <row r="74" spans="1:11" ht="15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</row>
    <row r="75" spans="1:11" ht="15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</row>
    <row r="76" spans="1:11" ht="15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</row>
    <row r="77" spans="1:11" ht="15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</row>
    <row r="78" spans="1:11" ht="15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</row>
  </sheetData>
  <mergeCells count="53">
    <mergeCell ref="K13:K14"/>
    <mergeCell ref="F24:F25"/>
    <mergeCell ref="G24:G25"/>
    <mergeCell ref="H24:H25"/>
    <mergeCell ref="I24:I25"/>
    <mergeCell ref="F22:F23"/>
    <mergeCell ref="G22:G23"/>
    <mergeCell ref="H22:H23"/>
    <mergeCell ref="I22:I23"/>
    <mergeCell ref="K19:K20"/>
    <mergeCell ref="G15:G16"/>
    <mergeCell ref="H15:H16"/>
    <mergeCell ref="I15:I16"/>
    <mergeCell ref="J15:J16"/>
    <mergeCell ref="F17:F18"/>
    <mergeCell ref="G17:G18"/>
    <mergeCell ref="H17:H18"/>
    <mergeCell ref="I17:I18"/>
    <mergeCell ref="J17:J18"/>
    <mergeCell ref="F15:F16"/>
    <mergeCell ref="G9:H9"/>
    <mergeCell ref="F11:F12"/>
    <mergeCell ref="G11:G12"/>
    <mergeCell ref="H11:H12"/>
    <mergeCell ref="F13:F14"/>
    <mergeCell ref="G13:G14"/>
    <mergeCell ref="H13:H14"/>
    <mergeCell ref="F33:F34"/>
    <mergeCell ref="G33:G34"/>
    <mergeCell ref="H33:H34"/>
    <mergeCell ref="I33:I34"/>
    <mergeCell ref="J33:J34"/>
    <mergeCell ref="F31:F32"/>
    <mergeCell ref="G31:G32"/>
    <mergeCell ref="H31:H32"/>
    <mergeCell ref="I31:I32"/>
    <mergeCell ref="J31:J32"/>
    <mergeCell ref="K29:K30"/>
    <mergeCell ref="K26:K27"/>
    <mergeCell ref="J22:J23"/>
    <mergeCell ref="I11:I12"/>
    <mergeCell ref="G37:H37"/>
    <mergeCell ref="K31:K32"/>
    <mergeCell ref="K33:K34"/>
    <mergeCell ref="K24:K25"/>
    <mergeCell ref="K22:K23"/>
    <mergeCell ref="J24:J25"/>
    <mergeCell ref="K11:K12"/>
    <mergeCell ref="K17:K18"/>
    <mergeCell ref="J11:J12"/>
    <mergeCell ref="K15:K16"/>
    <mergeCell ref="I13:I14"/>
    <mergeCell ref="J13:J14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1"/>
  <sheetViews>
    <sheetView zoomScale="72" zoomScaleNormal="72" workbookViewId="0">
      <selection activeCell="G7" sqref="G7"/>
    </sheetView>
  </sheetViews>
  <sheetFormatPr defaultRowHeight="12.75"/>
  <cols>
    <col min="1" max="1" width="8.5703125" style="338" customWidth="1"/>
    <col min="2" max="2" width="11" style="338" customWidth="1"/>
    <col min="3" max="3" width="12" style="338" customWidth="1"/>
    <col min="4" max="4" width="14.42578125" style="338" customWidth="1"/>
    <col min="5" max="5" width="82.140625" style="338" customWidth="1"/>
    <col min="6" max="6" width="15.85546875" style="338" customWidth="1"/>
    <col min="7" max="7" width="17.85546875" style="338" customWidth="1"/>
    <col min="8" max="8" width="18.28515625" style="338" customWidth="1"/>
    <col min="9" max="9" width="16.7109375" style="338" customWidth="1"/>
    <col min="10" max="10" width="15.28515625" style="338" customWidth="1"/>
    <col min="11" max="11" width="20.7109375" style="338" customWidth="1"/>
    <col min="12" max="141" width="9.140625" style="338"/>
    <col min="142" max="142" width="6.85546875" style="338" customWidth="1"/>
    <col min="143" max="143" width="7.5703125" style="338" customWidth="1"/>
    <col min="144" max="144" width="9.140625" style="338" customWidth="1"/>
    <col min="145" max="145" width="11.28515625" style="338" customWidth="1"/>
    <col min="146" max="146" width="70.5703125" style="338" customWidth="1"/>
    <col min="147" max="147" width="23.7109375" style="338" customWidth="1"/>
    <col min="148" max="148" width="16.85546875" style="338" customWidth="1"/>
    <col min="149" max="151" width="17" style="338" customWidth="1"/>
    <col min="152" max="152" width="21" style="338" customWidth="1"/>
    <col min="153" max="397" width="9.140625" style="338"/>
    <col min="398" max="398" width="6.85546875" style="338" customWidth="1"/>
    <col min="399" max="399" width="7.5703125" style="338" customWidth="1"/>
    <col min="400" max="400" width="9.140625" style="338" customWidth="1"/>
    <col min="401" max="401" width="11.28515625" style="338" customWidth="1"/>
    <col min="402" max="402" width="70.5703125" style="338" customWidth="1"/>
    <col min="403" max="403" width="23.7109375" style="338" customWidth="1"/>
    <col min="404" max="404" width="16.85546875" style="338" customWidth="1"/>
    <col min="405" max="407" width="17" style="338" customWidth="1"/>
    <col min="408" max="408" width="21" style="338" customWidth="1"/>
    <col min="409" max="653" width="9.140625" style="338"/>
    <col min="654" max="654" width="6.85546875" style="338" customWidth="1"/>
    <col min="655" max="655" width="7.5703125" style="338" customWidth="1"/>
    <col min="656" max="656" width="9.140625" style="338" customWidth="1"/>
    <col min="657" max="657" width="11.28515625" style="338" customWidth="1"/>
    <col min="658" max="658" width="70.5703125" style="338" customWidth="1"/>
    <col min="659" max="659" width="23.7109375" style="338" customWidth="1"/>
    <col min="660" max="660" width="16.85546875" style="338" customWidth="1"/>
    <col min="661" max="663" width="17" style="338" customWidth="1"/>
    <col min="664" max="664" width="21" style="338" customWidth="1"/>
    <col min="665" max="909" width="9.140625" style="338"/>
    <col min="910" max="910" width="6.85546875" style="338" customWidth="1"/>
    <col min="911" max="911" width="7.5703125" style="338" customWidth="1"/>
    <col min="912" max="912" width="9.140625" style="338" customWidth="1"/>
    <col min="913" max="913" width="11.28515625" style="338" customWidth="1"/>
    <col min="914" max="914" width="70.5703125" style="338" customWidth="1"/>
    <col min="915" max="915" width="23.7109375" style="338" customWidth="1"/>
    <col min="916" max="916" width="16.85546875" style="338" customWidth="1"/>
    <col min="917" max="919" width="17" style="338" customWidth="1"/>
    <col min="920" max="920" width="21" style="338" customWidth="1"/>
    <col min="921" max="1165" width="9.140625" style="338"/>
    <col min="1166" max="1166" width="6.85546875" style="338" customWidth="1"/>
    <col min="1167" max="1167" width="7.5703125" style="338" customWidth="1"/>
    <col min="1168" max="1168" width="9.140625" style="338" customWidth="1"/>
    <col min="1169" max="1169" width="11.28515625" style="338" customWidth="1"/>
    <col min="1170" max="1170" width="70.5703125" style="338" customWidth="1"/>
    <col min="1171" max="1171" width="23.7109375" style="338" customWidth="1"/>
    <col min="1172" max="1172" width="16.85546875" style="338" customWidth="1"/>
    <col min="1173" max="1175" width="17" style="338" customWidth="1"/>
    <col min="1176" max="1176" width="21" style="338" customWidth="1"/>
    <col min="1177" max="1421" width="9.140625" style="338"/>
    <col min="1422" max="1422" width="6.85546875" style="338" customWidth="1"/>
    <col min="1423" max="1423" width="7.5703125" style="338" customWidth="1"/>
    <col min="1424" max="1424" width="9.140625" style="338" customWidth="1"/>
    <col min="1425" max="1425" width="11.28515625" style="338" customWidth="1"/>
    <col min="1426" max="1426" width="70.5703125" style="338" customWidth="1"/>
    <col min="1427" max="1427" width="23.7109375" style="338" customWidth="1"/>
    <col min="1428" max="1428" width="16.85546875" style="338" customWidth="1"/>
    <col min="1429" max="1431" width="17" style="338" customWidth="1"/>
    <col min="1432" max="1432" width="21" style="338" customWidth="1"/>
    <col min="1433" max="1677" width="9.140625" style="338"/>
    <col min="1678" max="1678" width="6.85546875" style="338" customWidth="1"/>
    <col min="1679" max="1679" width="7.5703125" style="338" customWidth="1"/>
    <col min="1680" max="1680" width="9.140625" style="338" customWidth="1"/>
    <col min="1681" max="1681" width="11.28515625" style="338" customWidth="1"/>
    <col min="1682" max="1682" width="70.5703125" style="338" customWidth="1"/>
    <col min="1683" max="1683" width="23.7109375" style="338" customWidth="1"/>
    <col min="1684" max="1684" width="16.85546875" style="338" customWidth="1"/>
    <col min="1685" max="1687" width="17" style="338" customWidth="1"/>
    <col min="1688" max="1688" width="21" style="338" customWidth="1"/>
    <col min="1689" max="1933" width="9.140625" style="338"/>
    <col min="1934" max="1934" width="6.85546875" style="338" customWidth="1"/>
    <col min="1935" max="1935" width="7.5703125" style="338" customWidth="1"/>
    <col min="1936" max="1936" width="9.140625" style="338" customWidth="1"/>
    <col min="1937" max="1937" width="11.28515625" style="338" customWidth="1"/>
    <col min="1938" max="1938" width="70.5703125" style="338" customWidth="1"/>
    <col min="1939" max="1939" width="23.7109375" style="338" customWidth="1"/>
    <col min="1940" max="1940" width="16.85546875" style="338" customWidth="1"/>
    <col min="1941" max="1943" width="17" style="338" customWidth="1"/>
    <col min="1944" max="1944" width="21" style="338" customWidth="1"/>
    <col min="1945" max="2189" width="9.140625" style="338"/>
    <col min="2190" max="2190" width="6.85546875" style="338" customWidth="1"/>
    <col min="2191" max="2191" width="7.5703125" style="338" customWidth="1"/>
    <col min="2192" max="2192" width="9.140625" style="338" customWidth="1"/>
    <col min="2193" max="2193" width="11.28515625" style="338" customWidth="1"/>
    <col min="2194" max="2194" width="70.5703125" style="338" customWidth="1"/>
    <col min="2195" max="2195" width="23.7109375" style="338" customWidth="1"/>
    <col min="2196" max="2196" width="16.85546875" style="338" customWidth="1"/>
    <col min="2197" max="2199" width="17" style="338" customWidth="1"/>
    <col min="2200" max="2200" width="21" style="338" customWidth="1"/>
    <col min="2201" max="2445" width="9.140625" style="338"/>
    <col min="2446" max="2446" width="6.85546875" style="338" customWidth="1"/>
    <col min="2447" max="2447" width="7.5703125" style="338" customWidth="1"/>
    <col min="2448" max="2448" width="9.140625" style="338" customWidth="1"/>
    <col min="2449" max="2449" width="11.28515625" style="338" customWidth="1"/>
    <col min="2450" max="2450" width="70.5703125" style="338" customWidth="1"/>
    <col min="2451" max="2451" width="23.7109375" style="338" customWidth="1"/>
    <col min="2452" max="2452" width="16.85546875" style="338" customWidth="1"/>
    <col min="2453" max="2455" width="17" style="338" customWidth="1"/>
    <col min="2456" max="2456" width="21" style="338" customWidth="1"/>
    <col min="2457" max="2701" width="9.140625" style="338"/>
    <col min="2702" max="2702" width="6.85546875" style="338" customWidth="1"/>
    <col min="2703" max="2703" width="7.5703125" style="338" customWidth="1"/>
    <col min="2704" max="2704" width="9.140625" style="338" customWidth="1"/>
    <col min="2705" max="2705" width="11.28515625" style="338" customWidth="1"/>
    <col min="2706" max="2706" width="70.5703125" style="338" customWidth="1"/>
    <col min="2707" max="2707" width="23.7109375" style="338" customWidth="1"/>
    <col min="2708" max="2708" width="16.85546875" style="338" customWidth="1"/>
    <col min="2709" max="2711" width="17" style="338" customWidth="1"/>
    <col min="2712" max="2712" width="21" style="338" customWidth="1"/>
    <col min="2713" max="2957" width="9.140625" style="338"/>
    <col min="2958" max="2958" width="6.85546875" style="338" customWidth="1"/>
    <col min="2959" max="2959" width="7.5703125" style="338" customWidth="1"/>
    <col min="2960" max="2960" width="9.140625" style="338" customWidth="1"/>
    <col min="2961" max="2961" width="11.28515625" style="338" customWidth="1"/>
    <col min="2962" max="2962" width="70.5703125" style="338" customWidth="1"/>
    <col min="2963" max="2963" width="23.7109375" style="338" customWidth="1"/>
    <col min="2964" max="2964" width="16.85546875" style="338" customWidth="1"/>
    <col min="2965" max="2967" width="17" style="338" customWidth="1"/>
    <col min="2968" max="2968" width="21" style="338" customWidth="1"/>
    <col min="2969" max="3213" width="9.140625" style="338"/>
    <col min="3214" max="3214" width="6.85546875" style="338" customWidth="1"/>
    <col min="3215" max="3215" width="7.5703125" style="338" customWidth="1"/>
    <col min="3216" max="3216" width="9.140625" style="338" customWidth="1"/>
    <col min="3217" max="3217" width="11.28515625" style="338" customWidth="1"/>
    <col min="3218" max="3218" width="70.5703125" style="338" customWidth="1"/>
    <col min="3219" max="3219" width="23.7109375" style="338" customWidth="1"/>
    <col min="3220" max="3220" width="16.85546875" style="338" customWidth="1"/>
    <col min="3221" max="3223" width="17" style="338" customWidth="1"/>
    <col min="3224" max="3224" width="21" style="338" customWidth="1"/>
    <col min="3225" max="3469" width="9.140625" style="338"/>
    <col min="3470" max="3470" width="6.85546875" style="338" customWidth="1"/>
    <col min="3471" max="3471" width="7.5703125" style="338" customWidth="1"/>
    <col min="3472" max="3472" width="9.140625" style="338" customWidth="1"/>
    <col min="3473" max="3473" width="11.28515625" style="338" customWidth="1"/>
    <col min="3474" max="3474" width="70.5703125" style="338" customWidth="1"/>
    <col min="3475" max="3475" width="23.7109375" style="338" customWidth="1"/>
    <col min="3476" max="3476" width="16.85546875" style="338" customWidth="1"/>
    <col min="3477" max="3479" width="17" style="338" customWidth="1"/>
    <col min="3480" max="3480" width="21" style="338" customWidth="1"/>
    <col min="3481" max="3725" width="9.140625" style="338"/>
    <col min="3726" max="3726" width="6.85546875" style="338" customWidth="1"/>
    <col min="3727" max="3727" width="7.5703125" style="338" customWidth="1"/>
    <col min="3728" max="3728" width="9.140625" style="338" customWidth="1"/>
    <col min="3729" max="3729" width="11.28515625" style="338" customWidth="1"/>
    <col min="3730" max="3730" width="70.5703125" style="338" customWidth="1"/>
    <col min="3731" max="3731" width="23.7109375" style="338" customWidth="1"/>
    <col min="3732" max="3732" width="16.85546875" style="338" customWidth="1"/>
    <col min="3733" max="3735" width="17" style="338" customWidth="1"/>
    <col min="3736" max="3736" width="21" style="338" customWidth="1"/>
    <col min="3737" max="3981" width="9.140625" style="338"/>
    <col min="3982" max="3982" width="6.85546875" style="338" customWidth="1"/>
    <col min="3983" max="3983" width="7.5703125" style="338" customWidth="1"/>
    <col min="3984" max="3984" width="9.140625" style="338" customWidth="1"/>
    <col min="3985" max="3985" width="11.28515625" style="338" customWidth="1"/>
    <col min="3986" max="3986" width="70.5703125" style="338" customWidth="1"/>
    <col min="3987" max="3987" width="23.7109375" style="338" customWidth="1"/>
    <col min="3988" max="3988" width="16.85546875" style="338" customWidth="1"/>
    <col min="3989" max="3991" width="17" style="338" customWidth="1"/>
    <col min="3992" max="3992" width="21" style="338" customWidth="1"/>
    <col min="3993" max="4237" width="9.140625" style="338"/>
    <col min="4238" max="4238" width="6.85546875" style="338" customWidth="1"/>
    <col min="4239" max="4239" width="7.5703125" style="338" customWidth="1"/>
    <col min="4240" max="4240" width="9.140625" style="338" customWidth="1"/>
    <col min="4241" max="4241" width="11.28515625" style="338" customWidth="1"/>
    <col min="4242" max="4242" width="70.5703125" style="338" customWidth="1"/>
    <col min="4243" max="4243" width="23.7109375" style="338" customWidth="1"/>
    <col min="4244" max="4244" width="16.85546875" style="338" customWidth="1"/>
    <col min="4245" max="4247" width="17" style="338" customWidth="1"/>
    <col min="4248" max="4248" width="21" style="338" customWidth="1"/>
    <col min="4249" max="4493" width="9.140625" style="338"/>
    <col min="4494" max="4494" width="6.85546875" style="338" customWidth="1"/>
    <col min="4495" max="4495" width="7.5703125" style="338" customWidth="1"/>
    <col min="4496" max="4496" width="9.140625" style="338" customWidth="1"/>
    <col min="4497" max="4497" width="11.28515625" style="338" customWidth="1"/>
    <col min="4498" max="4498" width="70.5703125" style="338" customWidth="1"/>
    <col min="4499" max="4499" width="23.7109375" style="338" customWidth="1"/>
    <col min="4500" max="4500" width="16.85546875" style="338" customWidth="1"/>
    <col min="4501" max="4503" width="17" style="338" customWidth="1"/>
    <col min="4504" max="4504" width="21" style="338" customWidth="1"/>
    <col min="4505" max="4749" width="9.140625" style="338"/>
    <col min="4750" max="4750" width="6.85546875" style="338" customWidth="1"/>
    <col min="4751" max="4751" width="7.5703125" style="338" customWidth="1"/>
    <col min="4752" max="4752" width="9.140625" style="338" customWidth="1"/>
    <col min="4753" max="4753" width="11.28515625" style="338" customWidth="1"/>
    <col min="4754" max="4754" width="70.5703125" style="338" customWidth="1"/>
    <col min="4755" max="4755" width="23.7109375" style="338" customWidth="1"/>
    <col min="4756" max="4756" width="16.85546875" style="338" customWidth="1"/>
    <col min="4757" max="4759" width="17" style="338" customWidth="1"/>
    <col min="4760" max="4760" width="21" style="338" customWidth="1"/>
    <col min="4761" max="5005" width="9.140625" style="338"/>
    <col min="5006" max="5006" width="6.85546875" style="338" customWidth="1"/>
    <col min="5007" max="5007" width="7.5703125" style="338" customWidth="1"/>
    <col min="5008" max="5008" width="9.140625" style="338" customWidth="1"/>
    <col min="5009" max="5009" width="11.28515625" style="338" customWidth="1"/>
    <col min="5010" max="5010" width="70.5703125" style="338" customWidth="1"/>
    <col min="5011" max="5011" width="23.7109375" style="338" customWidth="1"/>
    <col min="5012" max="5012" width="16.85546875" style="338" customWidth="1"/>
    <col min="5013" max="5015" width="17" style="338" customWidth="1"/>
    <col min="5016" max="5016" width="21" style="338" customWidth="1"/>
    <col min="5017" max="5261" width="9.140625" style="338"/>
    <col min="5262" max="5262" width="6.85546875" style="338" customWidth="1"/>
    <col min="5263" max="5263" width="7.5703125" style="338" customWidth="1"/>
    <col min="5264" max="5264" width="9.140625" style="338" customWidth="1"/>
    <col min="5265" max="5265" width="11.28515625" style="338" customWidth="1"/>
    <col min="5266" max="5266" width="70.5703125" style="338" customWidth="1"/>
    <col min="5267" max="5267" width="23.7109375" style="338" customWidth="1"/>
    <col min="5268" max="5268" width="16.85546875" style="338" customWidth="1"/>
    <col min="5269" max="5271" width="17" style="338" customWidth="1"/>
    <col min="5272" max="5272" width="21" style="338" customWidth="1"/>
    <col min="5273" max="5517" width="9.140625" style="338"/>
    <col min="5518" max="5518" width="6.85546875" style="338" customWidth="1"/>
    <col min="5519" max="5519" width="7.5703125" style="338" customWidth="1"/>
    <col min="5520" max="5520" width="9.140625" style="338" customWidth="1"/>
    <col min="5521" max="5521" width="11.28515625" style="338" customWidth="1"/>
    <col min="5522" max="5522" width="70.5703125" style="338" customWidth="1"/>
    <col min="5523" max="5523" width="23.7109375" style="338" customWidth="1"/>
    <col min="5524" max="5524" width="16.85546875" style="338" customWidth="1"/>
    <col min="5525" max="5527" width="17" style="338" customWidth="1"/>
    <col min="5528" max="5528" width="21" style="338" customWidth="1"/>
    <col min="5529" max="5773" width="9.140625" style="338"/>
    <col min="5774" max="5774" width="6.85546875" style="338" customWidth="1"/>
    <col min="5775" max="5775" width="7.5703125" style="338" customWidth="1"/>
    <col min="5776" max="5776" width="9.140625" style="338" customWidth="1"/>
    <col min="5777" max="5777" width="11.28515625" style="338" customWidth="1"/>
    <col min="5778" max="5778" width="70.5703125" style="338" customWidth="1"/>
    <col min="5779" max="5779" width="23.7109375" style="338" customWidth="1"/>
    <col min="5780" max="5780" width="16.85546875" style="338" customWidth="1"/>
    <col min="5781" max="5783" width="17" style="338" customWidth="1"/>
    <col min="5784" max="5784" width="21" style="338" customWidth="1"/>
    <col min="5785" max="6029" width="9.140625" style="338"/>
    <col min="6030" max="6030" width="6.85546875" style="338" customWidth="1"/>
    <col min="6031" max="6031" width="7.5703125" style="338" customWidth="1"/>
    <col min="6032" max="6032" width="9.140625" style="338" customWidth="1"/>
    <col min="6033" max="6033" width="11.28515625" style="338" customWidth="1"/>
    <col min="6034" max="6034" width="70.5703125" style="338" customWidth="1"/>
    <col min="6035" max="6035" width="23.7109375" style="338" customWidth="1"/>
    <col min="6036" max="6036" width="16.85546875" style="338" customWidth="1"/>
    <col min="6037" max="6039" width="17" style="338" customWidth="1"/>
    <col min="6040" max="6040" width="21" style="338" customWidth="1"/>
    <col min="6041" max="6285" width="9.140625" style="338"/>
    <col min="6286" max="6286" width="6.85546875" style="338" customWidth="1"/>
    <col min="6287" max="6287" width="7.5703125" style="338" customWidth="1"/>
    <col min="6288" max="6288" width="9.140625" style="338" customWidth="1"/>
    <col min="6289" max="6289" width="11.28515625" style="338" customWidth="1"/>
    <col min="6290" max="6290" width="70.5703125" style="338" customWidth="1"/>
    <col min="6291" max="6291" width="23.7109375" style="338" customWidth="1"/>
    <col min="6292" max="6292" width="16.85546875" style="338" customWidth="1"/>
    <col min="6293" max="6295" width="17" style="338" customWidth="1"/>
    <col min="6296" max="6296" width="21" style="338" customWidth="1"/>
    <col min="6297" max="6541" width="9.140625" style="338"/>
    <col min="6542" max="6542" width="6.85546875" style="338" customWidth="1"/>
    <col min="6543" max="6543" width="7.5703125" style="338" customWidth="1"/>
    <col min="6544" max="6544" width="9.140625" style="338" customWidth="1"/>
    <col min="6545" max="6545" width="11.28515625" style="338" customWidth="1"/>
    <col min="6546" max="6546" width="70.5703125" style="338" customWidth="1"/>
    <col min="6547" max="6547" width="23.7109375" style="338" customWidth="1"/>
    <col min="6548" max="6548" width="16.85546875" style="338" customWidth="1"/>
    <col min="6549" max="6551" width="17" style="338" customWidth="1"/>
    <col min="6552" max="6552" width="21" style="338" customWidth="1"/>
    <col min="6553" max="6797" width="9.140625" style="338"/>
    <col min="6798" max="6798" width="6.85546875" style="338" customWidth="1"/>
    <col min="6799" max="6799" width="7.5703125" style="338" customWidth="1"/>
    <col min="6800" max="6800" width="9.140625" style="338" customWidth="1"/>
    <col min="6801" max="6801" width="11.28515625" style="338" customWidth="1"/>
    <col min="6802" max="6802" width="70.5703125" style="338" customWidth="1"/>
    <col min="6803" max="6803" width="23.7109375" style="338" customWidth="1"/>
    <col min="6804" max="6804" width="16.85546875" style="338" customWidth="1"/>
    <col min="6805" max="6807" width="17" style="338" customWidth="1"/>
    <col min="6808" max="6808" width="21" style="338" customWidth="1"/>
    <col min="6809" max="7053" width="9.140625" style="338"/>
    <col min="7054" max="7054" width="6.85546875" style="338" customWidth="1"/>
    <col min="7055" max="7055" width="7.5703125" style="338" customWidth="1"/>
    <col min="7056" max="7056" width="9.140625" style="338" customWidth="1"/>
    <col min="7057" max="7057" width="11.28515625" style="338" customWidth="1"/>
    <col min="7058" max="7058" width="70.5703125" style="338" customWidth="1"/>
    <col min="7059" max="7059" width="23.7109375" style="338" customWidth="1"/>
    <col min="7060" max="7060" width="16.85546875" style="338" customWidth="1"/>
    <col min="7061" max="7063" width="17" style="338" customWidth="1"/>
    <col min="7064" max="7064" width="21" style="338" customWidth="1"/>
    <col min="7065" max="7309" width="9.140625" style="338"/>
    <col min="7310" max="7310" width="6.85546875" style="338" customWidth="1"/>
    <col min="7311" max="7311" width="7.5703125" style="338" customWidth="1"/>
    <col min="7312" max="7312" width="9.140625" style="338" customWidth="1"/>
    <col min="7313" max="7313" width="11.28515625" style="338" customWidth="1"/>
    <col min="7314" max="7314" width="70.5703125" style="338" customWidth="1"/>
    <col min="7315" max="7315" width="23.7109375" style="338" customWidth="1"/>
    <col min="7316" max="7316" width="16.85546875" style="338" customWidth="1"/>
    <col min="7317" max="7319" width="17" style="338" customWidth="1"/>
    <col min="7320" max="7320" width="21" style="338" customWidth="1"/>
    <col min="7321" max="7565" width="9.140625" style="338"/>
    <col min="7566" max="7566" width="6.85546875" style="338" customWidth="1"/>
    <col min="7567" max="7567" width="7.5703125" style="338" customWidth="1"/>
    <col min="7568" max="7568" width="9.140625" style="338" customWidth="1"/>
    <col min="7569" max="7569" width="11.28515625" style="338" customWidth="1"/>
    <col min="7570" max="7570" width="70.5703125" style="338" customWidth="1"/>
    <col min="7571" max="7571" width="23.7109375" style="338" customWidth="1"/>
    <col min="7572" max="7572" width="16.85546875" style="338" customWidth="1"/>
    <col min="7573" max="7575" width="17" style="338" customWidth="1"/>
    <col min="7576" max="7576" width="21" style="338" customWidth="1"/>
    <col min="7577" max="7821" width="9.140625" style="338"/>
    <col min="7822" max="7822" width="6.85546875" style="338" customWidth="1"/>
    <col min="7823" max="7823" width="7.5703125" style="338" customWidth="1"/>
    <col min="7824" max="7824" width="9.140625" style="338" customWidth="1"/>
    <col min="7825" max="7825" width="11.28515625" style="338" customWidth="1"/>
    <col min="7826" max="7826" width="70.5703125" style="338" customWidth="1"/>
    <col min="7827" max="7827" width="23.7109375" style="338" customWidth="1"/>
    <col min="7828" max="7828" width="16.85546875" style="338" customWidth="1"/>
    <col min="7829" max="7831" width="17" style="338" customWidth="1"/>
    <col min="7832" max="7832" width="21" style="338" customWidth="1"/>
    <col min="7833" max="8077" width="9.140625" style="338"/>
    <col min="8078" max="8078" width="6.85546875" style="338" customWidth="1"/>
    <col min="8079" max="8079" width="7.5703125" style="338" customWidth="1"/>
    <col min="8080" max="8080" width="9.140625" style="338" customWidth="1"/>
    <col min="8081" max="8081" width="11.28515625" style="338" customWidth="1"/>
    <col min="8082" max="8082" width="70.5703125" style="338" customWidth="1"/>
    <col min="8083" max="8083" width="23.7109375" style="338" customWidth="1"/>
    <col min="8084" max="8084" width="16.85546875" style="338" customWidth="1"/>
    <col min="8085" max="8087" width="17" style="338" customWidth="1"/>
    <col min="8088" max="8088" width="21" style="338" customWidth="1"/>
    <col min="8089" max="8333" width="9.140625" style="338"/>
    <col min="8334" max="8334" width="6.85546875" style="338" customWidth="1"/>
    <col min="8335" max="8335" width="7.5703125" style="338" customWidth="1"/>
    <col min="8336" max="8336" width="9.140625" style="338" customWidth="1"/>
    <col min="8337" max="8337" width="11.28515625" style="338" customWidth="1"/>
    <col min="8338" max="8338" width="70.5703125" style="338" customWidth="1"/>
    <col min="8339" max="8339" width="23.7109375" style="338" customWidth="1"/>
    <col min="8340" max="8340" width="16.85546875" style="338" customWidth="1"/>
    <col min="8341" max="8343" width="17" style="338" customWidth="1"/>
    <col min="8344" max="8344" width="21" style="338" customWidth="1"/>
    <col min="8345" max="8589" width="9.140625" style="338"/>
    <col min="8590" max="8590" width="6.85546875" style="338" customWidth="1"/>
    <col min="8591" max="8591" width="7.5703125" style="338" customWidth="1"/>
    <col min="8592" max="8592" width="9.140625" style="338" customWidth="1"/>
    <col min="8593" max="8593" width="11.28515625" style="338" customWidth="1"/>
    <col min="8594" max="8594" width="70.5703125" style="338" customWidth="1"/>
    <col min="8595" max="8595" width="23.7109375" style="338" customWidth="1"/>
    <col min="8596" max="8596" width="16.85546875" style="338" customWidth="1"/>
    <col min="8597" max="8599" width="17" style="338" customWidth="1"/>
    <col min="8600" max="8600" width="21" style="338" customWidth="1"/>
    <col min="8601" max="8845" width="9.140625" style="338"/>
    <col min="8846" max="8846" width="6.85546875" style="338" customWidth="1"/>
    <col min="8847" max="8847" width="7.5703125" style="338" customWidth="1"/>
    <col min="8848" max="8848" width="9.140625" style="338" customWidth="1"/>
    <col min="8849" max="8849" width="11.28515625" style="338" customWidth="1"/>
    <col min="8850" max="8850" width="70.5703125" style="338" customWidth="1"/>
    <col min="8851" max="8851" width="23.7109375" style="338" customWidth="1"/>
    <col min="8852" max="8852" width="16.85546875" style="338" customWidth="1"/>
    <col min="8853" max="8855" width="17" style="338" customWidth="1"/>
    <col min="8856" max="8856" width="21" style="338" customWidth="1"/>
    <col min="8857" max="9101" width="9.140625" style="338"/>
    <col min="9102" max="9102" width="6.85546875" style="338" customWidth="1"/>
    <col min="9103" max="9103" width="7.5703125" style="338" customWidth="1"/>
    <col min="9104" max="9104" width="9.140625" style="338" customWidth="1"/>
    <col min="9105" max="9105" width="11.28515625" style="338" customWidth="1"/>
    <col min="9106" max="9106" width="70.5703125" style="338" customWidth="1"/>
    <col min="9107" max="9107" width="23.7109375" style="338" customWidth="1"/>
    <col min="9108" max="9108" width="16.85546875" style="338" customWidth="1"/>
    <col min="9109" max="9111" width="17" style="338" customWidth="1"/>
    <col min="9112" max="9112" width="21" style="338" customWidth="1"/>
    <col min="9113" max="9357" width="9.140625" style="338"/>
    <col min="9358" max="9358" width="6.85546875" style="338" customWidth="1"/>
    <col min="9359" max="9359" width="7.5703125" style="338" customWidth="1"/>
    <col min="9360" max="9360" width="9.140625" style="338" customWidth="1"/>
    <col min="9361" max="9361" width="11.28515625" style="338" customWidth="1"/>
    <col min="9362" max="9362" width="70.5703125" style="338" customWidth="1"/>
    <col min="9363" max="9363" width="23.7109375" style="338" customWidth="1"/>
    <col min="9364" max="9364" width="16.85546875" style="338" customWidth="1"/>
    <col min="9365" max="9367" width="17" style="338" customWidth="1"/>
    <col min="9368" max="9368" width="21" style="338" customWidth="1"/>
    <col min="9369" max="9613" width="9.140625" style="338"/>
    <col min="9614" max="9614" width="6.85546875" style="338" customWidth="1"/>
    <col min="9615" max="9615" width="7.5703125" style="338" customWidth="1"/>
    <col min="9616" max="9616" width="9.140625" style="338" customWidth="1"/>
    <col min="9617" max="9617" width="11.28515625" style="338" customWidth="1"/>
    <col min="9618" max="9618" width="70.5703125" style="338" customWidth="1"/>
    <col min="9619" max="9619" width="23.7109375" style="338" customWidth="1"/>
    <col min="9620" max="9620" width="16.85546875" style="338" customWidth="1"/>
    <col min="9621" max="9623" width="17" style="338" customWidth="1"/>
    <col min="9624" max="9624" width="21" style="338" customWidth="1"/>
    <col min="9625" max="9869" width="9.140625" style="338"/>
    <col min="9870" max="9870" width="6.85546875" style="338" customWidth="1"/>
    <col min="9871" max="9871" width="7.5703125" style="338" customWidth="1"/>
    <col min="9872" max="9872" width="9.140625" style="338" customWidth="1"/>
    <col min="9873" max="9873" width="11.28515625" style="338" customWidth="1"/>
    <col min="9874" max="9874" width="70.5703125" style="338" customWidth="1"/>
    <col min="9875" max="9875" width="23.7109375" style="338" customWidth="1"/>
    <col min="9876" max="9876" width="16.85546875" style="338" customWidth="1"/>
    <col min="9877" max="9879" width="17" style="338" customWidth="1"/>
    <col min="9880" max="9880" width="21" style="338" customWidth="1"/>
    <col min="9881" max="10125" width="9.140625" style="338"/>
    <col min="10126" max="10126" width="6.85546875" style="338" customWidth="1"/>
    <col min="10127" max="10127" width="7.5703125" style="338" customWidth="1"/>
    <col min="10128" max="10128" width="9.140625" style="338" customWidth="1"/>
    <col min="10129" max="10129" width="11.28515625" style="338" customWidth="1"/>
    <col min="10130" max="10130" width="70.5703125" style="338" customWidth="1"/>
    <col min="10131" max="10131" width="23.7109375" style="338" customWidth="1"/>
    <col min="10132" max="10132" width="16.85546875" style="338" customWidth="1"/>
    <col min="10133" max="10135" width="17" style="338" customWidth="1"/>
    <col min="10136" max="10136" width="21" style="338" customWidth="1"/>
    <col min="10137" max="10381" width="9.140625" style="338"/>
    <col min="10382" max="10382" width="6.85546875" style="338" customWidth="1"/>
    <col min="10383" max="10383" width="7.5703125" style="338" customWidth="1"/>
    <col min="10384" max="10384" width="9.140625" style="338" customWidth="1"/>
    <col min="10385" max="10385" width="11.28515625" style="338" customWidth="1"/>
    <col min="10386" max="10386" width="70.5703125" style="338" customWidth="1"/>
    <col min="10387" max="10387" width="23.7109375" style="338" customWidth="1"/>
    <col min="10388" max="10388" width="16.85546875" style="338" customWidth="1"/>
    <col min="10389" max="10391" width="17" style="338" customWidth="1"/>
    <col min="10392" max="10392" width="21" style="338" customWidth="1"/>
    <col min="10393" max="10637" width="9.140625" style="338"/>
    <col min="10638" max="10638" width="6.85546875" style="338" customWidth="1"/>
    <col min="10639" max="10639" width="7.5703125" style="338" customWidth="1"/>
    <col min="10640" max="10640" width="9.140625" style="338" customWidth="1"/>
    <col min="10641" max="10641" width="11.28515625" style="338" customWidth="1"/>
    <col min="10642" max="10642" width="70.5703125" style="338" customWidth="1"/>
    <col min="10643" max="10643" width="23.7109375" style="338" customWidth="1"/>
    <col min="10644" max="10644" width="16.85546875" style="338" customWidth="1"/>
    <col min="10645" max="10647" width="17" style="338" customWidth="1"/>
    <col min="10648" max="10648" width="21" style="338" customWidth="1"/>
    <col min="10649" max="10893" width="9.140625" style="338"/>
    <col min="10894" max="10894" width="6.85546875" style="338" customWidth="1"/>
    <col min="10895" max="10895" width="7.5703125" style="338" customWidth="1"/>
    <col min="10896" max="10896" width="9.140625" style="338" customWidth="1"/>
    <col min="10897" max="10897" width="11.28515625" style="338" customWidth="1"/>
    <col min="10898" max="10898" width="70.5703125" style="338" customWidth="1"/>
    <col min="10899" max="10899" width="23.7109375" style="338" customWidth="1"/>
    <col min="10900" max="10900" width="16.85546875" style="338" customWidth="1"/>
    <col min="10901" max="10903" width="17" style="338" customWidth="1"/>
    <col min="10904" max="10904" width="21" style="338" customWidth="1"/>
    <col min="10905" max="11149" width="9.140625" style="338"/>
    <col min="11150" max="11150" width="6.85546875" style="338" customWidth="1"/>
    <col min="11151" max="11151" width="7.5703125" style="338" customWidth="1"/>
    <col min="11152" max="11152" width="9.140625" style="338" customWidth="1"/>
    <col min="11153" max="11153" width="11.28515625" style="338" customWidth="1"/>
    <col min="11154" max="11154" width="70.5703125" style="338" customWidth="1"/>
    <col min="11155" max="11155" width="23.7109375" style="338" customWidth="1"/>
    <col min="11156" max="11156" width="16.85546875" style="338" customWidth="1"/>
    <col min="11157" max="11159" width="17" style="338" customWidth="1"/>
    <col min="11160" max="11160" width="21" style="338" customWidth="1"/>
    <col min="11161" max="11405" width="9.140625" style="338"/>
    <col min="11406" max="11406" width="6.85546875" style="338" customWidth="1"/>
    <col min="11407" max="11407" width="7.5703125" style="338" customWidth="1"/>
    <col min="11408" max="11408" width="9.140625" style="338" customWidth="1"/>
    <col min="11409" max="11409" width="11.28515625" style="338" customWidth="1"/>
    <col min="11410" max="11410" width="70.5703125" style="338" customWidth="1"/>
    <col min="11411" max="11411" width="23.7109375" style="338" customWidth="1"/>
    <col min="11412" max="11412" width="16.85546875" style="338" customWidth="1"/>
    <col min="11413" max="11415" width="17" style="338" customWidth="1"/>
    <col min="11416" max="11416" width="21" style="338" customWidth="1"/>
    <col min="11417" max="11661" width="9.140625" style="338"/>
    <col min="11662" max="11662" width="6.85546875" style="338" customWidth="1"/>
    <col min="11663" max="11663" width="7.5703125" style="338" customWidth="1"/>
    <col min="11664" max="11664" width="9.140625" style="338" customWidth="1"/>
    <col min="11665" max="11665" width="11.28515625" style="338" customWidth="1"/>
    <col min="11666" max="11666" width="70.5703125" style="338" customWidth="1"/>
    <col min="11667" max="11667" width="23.7109375" style="338" customWidth="1"/>
    <col min="11668" max="11668" width="16.85546875" style="338" customWidth="1"/>
    <col min="11669" max="11671" width="17" style="338" customWidth="1"/>
    <col min="11672" max="11672" width="21" style="338" customWidth="1"/>
    <col min="11673" max="11917" width="9.140625" style="338"/>
    <col min="11918" max="11918" width="6.85546875" style="338" customWidth="1"/>
    <col min="11919" max="11919" width="7.5703125" style="338" customWidth="1"/>
    <col min="11920" max="11920" width="9.140625" style="338" customWidth="1"/>
    <col min="11921" max="11921" width="11.28515625" style="338" customWidth="1"/>
    <col min="11922" max="11922" width="70.5703125" style="338" customWidth="1"/>
    <col min="11923" max="11923" width="23.7109375" style="338" customWidth="1"/>
    <col min="11924" max="11924" width="16.85546875" style="338" customWidth="1"/>
    <col min="11925" max="11927" width="17" style="338" customWidth="1"/>
    <col min="11928" max="11928" width="21" style="338" customWidth="1"/>
    <col min="11929" max="12173" width="9.140625" style="338"/>
    <col min="12174" max="12174" width="6.85546875" style="338" customWidth="1"/>
    <col min="12175" max="12175" width="7.5703125" style="338" customWidth="1"/>
    <col min="12176" max="12176" width="9.140625" style="338" customWidth="1"/>
    <col min="12177" max="12177" width="11.28515625" style="338" customWidth="1"/>
    <col min="12178" max="12178" width="70.5703125" style="338" customWidth="1"/>
    <col min="12179" max="12179" width="23.7109375" style="338" customWidth="1"/>
    <col min="12180" max="12180" width="16.85546875" style="338" customWidth="1"/>
    <col min="12181" max="12183" width="17" style="338" customWidth="1"/>
    <col min="12184" max="12184" width="21" style="338" customWidth="1"/>
    <col min="12185" max="12429" width="9.140625" style="338"/>
    <col min="12430" max="12430" width="6.85546875" style="338" customWidth="1"/>
    <col min="12431" max="12431" width="7.5703125" style="338" customWidth="1"/>
    <col min="12432" max="12432" width="9.140625" style="338" customWidth="1"/>
    <col min="12433" max="12433" width="11.28515625" style="338" customWidth="1"/>
    <col min="12434" max="12434" width="70.5703125" style="338" customWidth="1"/>
    <col min="12435" max="12435" width="23.7109375" style="338" customWidth="1"/>
    <col min="12436" max="12436" width="16.85546875" style="338" customWidth="1"/>
    <col min="12437" max="12439" width="17" style="338" customWidth="1"/>
    <col min="12440" max="12440" width="21" style="338" customWidth="1"/>
    <col min="12441" max="12685" width="9.140625" style="338"/>
    <col min="12686" max="12686" width="6.85546875" style="338" customWidth="1"/>
    <col min="12687" max="12687" width="7.5703125" style="338" customWidth="1"/>
    <col min="12688" max="12688" width="9.140625" style="338" customWidth="1"/>
    <col min="12689" max="12689" width="11.28515625" style="338" customWidth="1"/>
    <col min="12690" max="12690" width="70.5703125" style="338" customWidth="1"/>
    <col min="12691" max="12691" width="23.7109375" style="338" customWidth="1"/>
    <col min="12692" max="12692" width="16.85546875" style="338" customWidth="1"/>
    <col min="12693" max="12695" width="17" style="338" customWidth="1"/>
    <col min="12696" max="12696" width="21" style="338" customWidth="1"/>
    <col min="12697" max="12941" width="9.140625" style="338"/>
    <col min="12942" max="12942" width="6.85546875" style="338" customWidth="1"/>
    <col min="12943" max="12943" width="7.5703125" style="338" customWidth="1"/>
    <col min="12944" max="12944" width="9.140625" style="338" customWidth="1"/>
    <col min="12945" max="12945" width="11.28515625" style="338" customWidth="1"/>
    <col min="12946" max="12946" width="70.5703125" style="338" customWidth="1"/>
    <col min="12947" max="12947" width="23.7109375" style="338" customWidth="1"/>
    <col min="12948" max="12948" width="16.85546875" style="338" customWidth="1"/>
    <col min="12949" max="12951" width="17" style="338" customWidth="1"/>
    <col min="12952" max="12952" width="21" style="338" customWidth="1"/>
    <col min="12953" max="13197" width="9.140625" style="338"/>
    <col min="13198" max="13198" width="6.85546875" style="338" customWidth="1"/>
    <col min="13199" max="13199" width="7.5703125" style="338" customWidth="1"/>
    <col min="13200" max="13200" width="9.140625" style="338" customWidth="1"/>
    <col min="13201" max="13201" width="11.28515625" style="338" customWidth="1"/>
    <col min="13202" max="13202" width="70.5703125" style="338" customWidth="1"/>
    <col min="13203" max="13203" width="23.7109375" style="338" customWidth="1"/>
    <col min="13204" max="13204" width="16.85546875" style="338" customWidth="1"/>
    <col min="13205" max="13207" width="17" style="338" customWidth="1"/>
    <col min="13208" max="13208" width="21" style="338" customWidth="1"/>
    <col min="13209" max="13453" width="9.140625" style="338"/>
    <col min="13454" max="13454" width="6.85546875" style="338" customWidth="1"/>
    <col min="13455" max="13455" width="7.5703125" style="338" customWidth="1"/>
    <col min="13456" max="13456" width="9.140625" style="338" customWidth="1"/>
    <col min="13457" max="13457" width="11.28515625" style="338" customWidth="1"/>
    <col min="13458" max="13458" width="70.5703125" style="338" customWidth="1"/>
    <col min="13459" max="13459" width="23.7109375" style="338" customWidth="1"/>
    <col min="13460" max="13460" width="16.85546875" style="338" customWidth="1"/>
    <col min="13461" max="13463" width="17" style="338" customWidth="1"/>
    <col min="13464" max="13464" width="21" style="338" customWidth="1"/>
    <col min="13465" max="13709" width="9.140625" style="338"/>
    <col min="13710" max="13710" width="6.85546875" style="338" customWidth="1"/>
    <col min="13711" max="13711" width="7.5703125" style="338" customWidth="1"/>
    <col min="13712" max="13712" width="9.140625" style="338" customWidth="1"/>
    <col min="13713" max="13713" width="11.28515625" style="338" customWidth="1"/>
    <col min="13714" max="13714" width="70.5703125" style="338" customWidth="1"/>
    <col min="13715" max="13715" width="23.7109375" style="338" customWidth="1"/>
    <col min="13716" max="13716" width="16.85546875" style="338" customWidth="1"/>
    <col min="13717" max="13719" width="17" style="338" customWidth="1"/>
    <col min="13720" max="13720" width="21" style="338" customWidth="1"/>
    <col min="13721" max="13965" width="9.140625" style="338"/>
    <col min="13966" max="13966" width="6.85546875" style="338" customWidth="1"/>
    <col min="13967" max="13967" width="7.5703125" style="338" customWidth="1"/>
    <col min="13968" max="13968" width="9.140625" style="338" customWidth="1"/>
    <col min="13969" max="13969" width="11.28515625" style="338" customWidth="1"/>
    <col min="13970" max="13970" width="70.5703125" style="338" customWidth="1"/>
    <col min="13971" max="13971" width="23.7109375" style="338" customWidth="1"/>
    <col min="13972" max="13972" width="16.85546875" style="338" customWidth="1"/>
    <col min="13973" max="13975" width="17" style="338" customWidth="1"/>
    <col min="13976" max="13976" width="21" style="338" customWidth="1"/>
    <col min="13977" max="14221" width="9.140625" style="338"/>
    <col min="14222" max="14222" width="6.85546875" style="338" customWidth="1"/>
    <col min="14223" max="14223" width="7.5703125" style="338" customWidth="1"/>
    <col min="14224" max="14224" width="9.140625" style="338" customWidth="1"/>
    <col min="14225" max="14225" width="11.28515625" style="338" customWidth="1"/>
    <col min="14226" max="14226" width="70.5703125" style="338" customWidth="1"/>
    <col min="14227" max="14227" width="23.7109375" style="338" customWidth="1"/>
    <col min="14228" max="14228" width="16.85546875" style="338" customWidth="1"/>
    <col min="14229" max="14231" width="17" style="338" customWidth="1"/>
    <col min="14232" max="14232" width="21" style="338" customWidth="1"/>
    <col min="14233" max="14477" width="9.140625" style="338"/>
    <col min="14478" max="14478" width="6.85546875" style="338" customWidth="1"/>
    <col min="14479" max="14479" width="7.5703125" style="338" customWidth="1"/>
    <col min="14480" max="14480" width="9.140625" style="338" customWidth="1"/>
    <col min="14481" max="14481" width="11.28515625" style="338" customWidth="1"/>
    <col min="14482" max="14482" width="70.5703125" style="338" customWidth="1"/>
    <col min="14483" max="14483" width="23.7109375" style="338" customWidth="1"/>
    <col min="14484" max="14484" width="16.85546875" style="338" customWidth="1"/>
    <col min="14485" max="14487" width="17" style="338" customWidth="1"/>
    <col min="14488" max="14488" width="21" style="338" customWidth="1"/>
    <col min="14489" max="14733" width="9.140625" style="338"/>
    <col min="14734" max="14734" width="6.85546875" style="338" customWidth="1"/>
    <col min="14735" max="14735" width="7.5703125" style="338" customWidth="1"/>
    <col min="14736" max="14736" width="9.140625" style="338" customWidth="1"/>
    <col min="14737" max="14737" width="11.28515625" style="338" customWidth="1"/>
    <col min="14738" max="14738" width="70.5703125" style="338" customWidth="1"/>
    <col min="14739" max="14739" width="23.7109375" style="338" customWidth="1"/>
    <col min="14740" max="14740" width="16.85546875" style="338" customWidth="1"/>
    <col min="14741" max="14743" width="17" style="338" customWidth="1"/>
    <col min="14744" max="14744" width="21" style="338" customWidth="1"/>
    <col min="14745" max="14989" width="9.140625" style="338"/>
    <col min="14990" max="14990" width="6.85546875" style="338" customWidth="1"/>
    <col min="14991" max="14991" width="7.5703125" style="338" customWidth="1"/>
    <col min="14992" max="14992" width="9.140625" style="338" customWidth="1"/>
    <col min="14993" max="14993" width="11.28515625" style="338" customWidth="1"/>
    <col min="14994" max="14994" width="70.5703125" style="338" customWidth="1"/>
    <col min="14995" max="14995" width="23.7109375" style="338" customWidth="1"/>
    <col min="14996" max="14996" width="16.85546875" style="338" customWidth="1"/>
    <col min="14997" max="14999" width="17" style="338" customWidth="1"/>
    <col min="15000" max="15000" width="21" style="338" customWidth="1"/>
    <col min="15001" max="15245" width="9.140625" style="338"/>
    <col min="15246" max="15246" width="6.85546875" style="338" customWidth="1"/>
    <col min="15247" max="15247" width="7.5703125" style="338" customWidth="1"/>
    <col min="15248" max="15248" width="9.140625" style="338" customWidth="1"/>
    <col min="15249" max="15249" width="11.28515625" style="338" customWidth="1"/>
    <col min="15250" max="15250" width="70.5703125" style="338" customWidth="1"/>
    <col min="15251" max="15251" width="23.7109375" style="338" customWidth="1"/>
    <col min="15252" max="15252" width="16.85546875" style="338" customWidth="1"/>
    <col min="15253" max="15255" width="17" style="338" customWidth="1"/>
    <col min="15256" max="15256" width="21" style="338" customWidth="1"/>
    <col min="15257" max="15501" width="9.140625" style="338"/>
    <col min="15502" max="15502" width="6.85546875" style="338" customWidth="1"/>
    <col min="15503" max="15503" width="7.5703125" style="338" customWidth="1"/>
    <col min="15504" max="15504" width="9.140625" style="338" customWidth="1"/>
    <col min="15505" max="15505" width="11.28515625" style="338" customWidth="1"/>
    <col min="15506" max="15506" width="70.5703125" style="338" customWidth="1"/>
    <col min="15507" max="15507" width="23.7109375" style="338" customWidth="1"/>
    <col min="15508" max="15508" width="16.85546875" style="338" customWidth="1"/>
    <col min="15509" max="15511" width="17" style="338" customWidth="1"/>
    <col min="15512" max="15512" width="21" style="338" customWidth="1"/>
    <col min="15513" max="15757" width="9.140625" style="338"/>
    <col min="15758" max="15758" width="6.85546875" style="338" customWidth="1"/>
    <col min="15759" max="15759" width="7.5703125" style="338" customWidth="1"/>
    <col min="15760" max="15760" width="9.140625" style="338" customWidth="1"/>
    <col min="15761" max="15761" width="11.28515625" style="338" customWidth="1"/>
    <col min="15762" max="15762" width="70.5703125" style="338" customWidth="1"/>
    <col min="15763" max="15763" width="23.7109375" style="338" customWidth="1"/>
    <col min="15764" max="15764" width="16.85546875" style="338" customWidth="1"/>
    <col min="15765" max="15767" width="17" style="338" customWidth="1"/>
    <col min="15768" max="15768" width="21" style="338" customWidth="1"/>
    <col min="15769" max="16013" width="9.140625" style="338"/>
    <col min="16014" max="16014" width="6.85546875" style="338" customWidth="1"/>
    <col min="16015" max="16015" width="7.5703125" style="338" customWidth="1"/>
    <col min="16016" max="16016" width="9.140625" style="338" customWidth="1"/>
    <col min="16017" max="16017" width="11.28515625" style="338" customWidth="1"/>
    <col min="16018" max="16018" width="70.5703125" style="338" customWidth="1"/>
    <col min="16019" max="16019" width="23.7109375" style="338" customWidth="1"/>
    <col min="16020" max="16020" width="16.85546875" style="338" customWidth="1"/>
    <col min="16021" max="16023" width="17" style="338" customWidth="1"/>
    <col min="16024" max="16024" width="21" style="338" customWidth="1"/>
    <col min="16025" max="16384" width="9.140625" style="338"/>
  </cols>
  <sheetData>
    <row r="1" spans="1:11" ht="19.5" customHeight="1">
      <c r="K1" s="720" t="s">
        <v>198</v>
      </c>
    </row>
    <row r="2" spans="1:11" ht="24.75" customHeight="1">
      <c r="A2" s="168" t="s">
        <v>76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2.75" customHeight="1" thickBot="1">
      <c r="A3" s="30"/>
      <c r="B3" s="31"/>
      <c r="C3" s="31"/>
      <c r="D3" s="31"/>
      <c r="E3" s="31"/>
      <c r="H3" s="339"/>
    </row>
    <row r="4" spans="1:11" ht="20.25" customHeight="1">
      <c r="A4" s="30"/>
      <c r="B4" s="31"/>
      <c r="C4" s="31"/>
      <c r="D4" s="31"/>
      <c r="E4" s="31"/>
      <c r="F4" s="34" t="s">
        <v>77</v>
      </c>
      <c r="G4" s="35">
        <v>40539.5</v>
      </c>
      <c r="H4" s="36"/>
      <c r="I4" s="37"/>
      <c r="J4" s="37"/>
      <c r="K4" s="340"/>
    </row>
    <row r="5" spans="1:11" ht="20.25" customHeight="1">
      <c r="F5" s="40" t="s">
        <v>78</v>
      </c>
      <c r="G5" s="41">
        <v>-38700</v>
      </c>
      <c r="H5" s="42"/>
      <c r="I5" s="37"/>
      <c r="J5" s="37"/>
      <c r="K5" s="37"/>
    </row>
    <row r="6" spans="1:11" ht="20.25" customHeight="1" thickBot="1">
      <c r="F6" s="653" t="s">
        <v>14</v>
      </c>
      <c r="G6" s="654">
        <v>1839.5</v>
      </c>
      <c r="H6" s="42"/>
      <c r="I6" s="37"/>
      <c r="J6" s="37"/>
      <c r="K6" s="37"/>
    </row>
    <row r="7" spans="1:11" ht="18" customHeight="1">
      <c r="A7" s="43" t="s">
        <v>15</v>
      </c>
      <c r="B7" s="31"/>
      <c r="C7" s="31"/>
      <c r="D7" s="44"/>
      <c r="E7" s="44"/>
      <c r="F7" s="45"/>
      <c r="G7" s="45"/>
      <c r="H7" s="45"/>
      <c r="I7" s="37"/>
      <c r="J7" s="37"/>
    </row>
    <row r="8" spans="1:11" ht="18" customHeight="1" thickBot="1">
      <c r="A8" s="46" t="s">
        <v>59</v>
      </c>
      <c r="B8" s="47"/>
      <c r="C8" s="31"/>
      <c r="D8" s="44"/>
      <c r="E8" s="44"/>
      <c r="F8" s="44"/>
      <c r="G8" s="44"/>
      <c r="H8" s="44"/>
      <c r="I8" s="37"/>
      <c r="J8" s="37"/>
    </row>
    <row r="9" spans="1:11" ht="21.75" customHeight="1" thickBot="1">
      <c r="E9" s="339"/>
      <c r="F9" s="48" t="s">
        <v>17</v>
      </c>
      <c r="G9" s="737" t="s">
        <v>73</v>
      </c>
      <c r="H9" s="738"/>
      <c r="K9" s="341"/>
    </row>
    <row r="10" spans="1:11" ht="75.75" customHeight="1" thickBot="1">
      <c r="A10" s="147" t="s">
        <v>18</v>
      </c>
      <c r="B10" s="148" t="s">
        <v>19</v>
      </c>
      <c r="C10" s="148" t="s">
        <v>20</v>
      </c>
      <c r="D10" s="148" t="s">
        <v>21</v>
      </c>
      <c r="E10" s="148" t="s">
        <v>22</v>
      </c>
      <c r="F10" s="52" t="s">
        <v>81</v>
      </c>
      <c r="G10" s="8" t="s">
        <v>121</v>
      </c>
      <c r="H10" s="8" t="s">
        <v>120</v>
      </c>
      <c r="I10" s="7" t="s">
        <v>122</v>
      </c>
      <c r="J10" s="52" t="s">
        <v>23</v>
      </c>
      <c r="K10" s="54" t="s">
        <v>24</v>
      </c>
    </row>
    <row r="11" spans="1:11" ht="21.75" customHeight="1">
      <c r="A11" s="541">
        <v>11</v>
      </c>
      <c r="B11" s="506">
        <v>3533</v>
      </c>
      <c r="C11" s="344"/>
      <c r="D11" s="343"/>
      <c r="E11" s="502" t="s">
        <v>60</v>
      </c>
      <c r="F11" s="346"/>
      <c r="G11" s="347"/>
      <c r="H11" s="347"/>
      <c r="I11" s="348"/>
      <c r="J11" s="274"/>
      <c r="K11" s="503"/>
    </row>
    <row r="12" spans="1:11" ht="19.5" customHeight="1">
      <c r="A12" s="349"/>
      <c r="B12" s="156"/>
      <c r="C12" s="272">
        <v>6351</v>
      </c>
      <c r="D12" s="579" t="s">
        <v>190</v>
      </c>
      <c r="E12" s="273" t="s">
        <v>123</v>
      </c>
      <c r="F12" s="268"/>
      <c r="G12" s="153">
        <v>19210</v>
      </c>
      <c r="H12" s="153"/>
      <c r="I12" s="351">
        <v>17930</v>
      </c>
      <c r="J12" s="269"/>
      <c r="K12" s="480" t="s">
        <v>124</v>
      </c>
    </row>
    <row r="13" spans="1:11" ht="18" customHeight="1" thickBot="1">
      <c r="A13" s="342"/>
      <c r="B13" s="158"/>
      <c r="C13" s="271">
        <v>6351</v>
      </c>
      <c r="D13" s="342"/>
      <c r="E13" s="504" t="s">
        <v>135</v>
      </c>
      <c r="F13" s="505"/>
      <c r="G13" s="267">
        <v>1000</v>
      </c>
      <c r="H13" s="267"/>
      <c r="I13" s="266"/>
      <c r="J13" s="59"/>
      <c r="K13" s="354"/>
    </row>
    <row r="14" spans="1:11" ht="18" customHeight="1">
      <c r="A14" s="541">
        <v>95</v>
      </c>
      <c r="B14" s="506">
        <v>3522</v>
      </c>
      <c r="C14" s="507"/>
      <c r="D14" s="519"/>
      <c r="E14" s="385" t="s">
        <v>125</v>
      </c>
      <c r="F14" s="401"/>
      <c r="G14" s="520"/>
      <c r="H14" s="521"/>
      <c r="I14" s="522"/>
      <c r="J14" s="522"/>
      <c r="K14" s="523"/>
    </row>
    <row r="15" spans="1:11" ht="36" customHeight="1" thickBot="1">
      <c r="A15" s="508"/>
      <c r="B15" s="531"/>
      <c r="C15" s="275">
        <v>6121</v>
      </c>
      <c r="D15" s="497"/>
      <c r="E15" s="390" t="s">
        <v>126</v>
      </c>
      <c r="F15" s="498"/>
      <c r="G15" s="455">
        <v>2400</v>
      </c>
      <c r="H15" s="372"/>
      <c r="I15" s="499"/>
      <c r="J15" s="500"/>
      <c r="K15" s="501"/>
    </row>
    <row r="16" spans="1:11" ht="18" customHeight="1">
      <c r="A16" s="570">
        <v>98</v>
      </c>
      <c r="B16" s="506">
        <v>3522</v>
      </c>
      <c r="C16" s="507"/>
      <c r="D16" s="571"/>
      <c r="E16" s="385" t="s">
        <v>127</v>
      </c>
      <c r="F16" s="572"/>
      <c r="G16" s="520"/>
      <c r="H16" s="573"/>
      <c r="I16" s="522"/>
      <c r="J16" s="574"/>
      <c r="K16" s="770" t="s">
        <v>129</v>
      </c>
    </row>
    <row r="17" spans="1:11" ht="29.25" customHeight="1" thickBot="1">
      <c r="A17" s="449"/>
      <c r="B17" s="454"/>
      <c r="C17" s="447">
        <v>6121</v>
      </c>
      <c r="D17" s="497"/>
      <c r="E17" s="390" t="s">
        <v>128</v>
      </c>
      <c r="F17" s="498"/>
      <c r="G17" s="455">
        <v>1500</v>
      </c>
      <c r="H17" s="372"/>
      <c r="I17" s="499"/>
      <c r="J17" s="500"/>
      <c r="K17" s="771"/>
    </row>
    <row r="18" spans="1:11" ht="18" customHeight="1">
      <c r="A18" s="570">
        <v>93</v>
      </c>
      <c r="B18" s="506">
        <v>3522</v>
      </c>
      <c r="C18" s="576"/>
      <c r="D18" s="571"/>
      <c r="E18" s="385" t="s">
        <v>130</v>
      </c>
      <c r="F18" s="572"/>
      <c r="G18" s="520"/>
      <c r="H18" s="573"/>
      <c r="I18" s="522"/>
      <c r="J18" s="574"/>
      <c r="K18" s="575"/>
    </row>
    <row r="19" spans="1:11" ht="34.5" customHeight="1">
      <c r="A19" s="577"/>
      <c r="B19" s="197"/>
      <c r="C19" s="12">
        <v>5171</v>
      </c>
      <c r="D19" s="391"/>
      <c r="E19" s="485" t="s">
        <v>178</v>
      </c>
      <c r="F19" s="482"/>
      <c r="G19" s="517"/>
      <c r="H19" s="518">
        <v>600</v>
      </c>
      <c r="I19" s="483"/>
      <c r="J19" s="484"/>
      <c r="K19" s="485"/>
    </row>
    <row r="20" spans="1:11" ht="18" customHeight="1" thickBot="1">
      <c r="A20" s="449"/>
      <c r="B20" s="454"/>
      <c r="C20" s="10">
        <v>6313</v>
      </c>
      <c r="D20" s="491"/>
      <c r="E20" s="496" t="s">
        <v>177</v>
      </c>
      <c r="F20" s="492"/>
      <c r="G20" s="515">
        <v>300</v>
      </c>
      <c r="H20" s="516"/>
      <c r="I20" s="493"/>
      <c r="J20" s="494"/>
      <c r="K20" s="495" t="s">
        <v>191</v>
      </c>
    </row>
    <row r="21" spans="1:11" ht="18" customHeight="1">
      <c r="A21" s="448">
        <v>92</v>
      </c>
      <c r="B21" s="446">
        <v>3522</v>
      </c>
      <c r="C21" s="453"/>
      <c r="D21" s="509"/>
      <c r="E21" s="389" t="s">
        <v>131</v>
      </c>
      <c r="F21" s="510"/>
      <c r="G21" s="451"/>
      <c r="H21" s="371"/>
      <c r="I21" s="481"/>
      <c r="J21" s="511"/>
      <c r="K21" s="512"/>
    </row>
    <row r="22" spans="1:11" ht="18" customHeight="1" thickBot="1">
      <c r="A22" s="577"/>
      <c r="B22" s="197"/>
      <c r="C22" s="578">
        <v>6121</v>
      </c>
      <c r="D22" s="579"/>
      <c r="E22" s="580" t="s">
        <v>179</v>
      </c>
      <c r="F22" s="581"/>
      <c r="G22" s="513">
        <v>2000</v>
      </c>
      <c r="H22" s="514"/>
      <c r="I22" s="582"/>
      <c r="J22" s="582"/>
      <c r="K22" s="583"/>
    </row>
    <row r="23" spans="1:11" ht="18" customHeight="1">
      <c r="A23" s="541">
        <v>94</v>
      </c>
      <c r="B23" s="506">
        <v>3522</v>
      </c>
      <c r="C23" s="576"/>
      <c r="D23" s="571"/>
      <c r="E23" s="385" t="s">
        <v>132</v>
      </c>
      <c r="F23" s="572"/>
      <c r="G23" s="520"/>
      <c r="H23" s="573"/>
      <c r="I23" s="522"/>
      <c r="J23" s="574"/>
      <c r="K23" s="575"/>
    </row>
    <row r="24" spans="1:11" ht="18" customHeight="1">
      <c r="A24" s="537"/>
      <c r="B24" s="450"/>
      <c r="C24" s="10">
        <v>6121</v>
      </c>
      <c r="D24" s="391"/>
      <c r="E24" s="392" t="s">
        <v>180</v>
      </c>
      <c r="F24" s="482"/>
      <c r="G24" s="452">
        <v>1180</v>
      </c>
      <c r="H24" s="387"/>
      <c r="I24" s="483"/>
      <c r="J24" s="484"/>
      <c r="K24" s="485"/>
    </row>
    <row r="25" spans="1:11" ht="18" customHeight="1">
      <c r="A25" s="584"/>
      <c r="B25" s="197"/>
      <c r="C25" s="12">
        <v>5171</v>
      </c>
      <c r="D25" s="579"/>
      <c r="E25" s="580" t="s">
        <v>137</v>
      </c>
      <c r="F25" s="581"/>
      <c r="G25" s="513"/>
      <c r="H25" s="514">
        <v>100</v>
      </c>
      <c r="I25" s="582"/>
      <c r="J25" s="585"/>
      <c r="K25" s="583"/>
    </row>
    <row r="26" spans="1:11" ht="19.5" customHeight="1">
      <c r="A26" s="537"/>
      <c r="B26" s="450"/>
      <c r="C26" s="10">
        <v>6121</v>
      </c>
      <c r="D26" s="391"/>
      <c r="E26" s="392" t="s">
        <v>133</v>
      </c>
      <c r="F26" s="482"/>
      <c r="G26" s="452">
        <v>385</v>
      </c>
      <c r="H26" s="387"/>
      <c r="I26" s="483"/>
      <c r="J26" s="484"/>
      <c r="K26" s="485"/>
    </row>
    <row r="27" spans="1:11" ht="31.5" customHeight="1">
      <c r="A27" s="586"/>
      <c r="B27" s="587"/>
      <c r="C27" s="538"/>
      <c r="D27" s="486"/>
      <c r="E27" s="490" t="s">
        <v>134</v>
      </c>
      <c r="F27" s="487"/>
      <c r="G27" s="517"/>
      <c r="H27" s="518"/>
      <c r="I27" s="488"/>
      <c r="J27" s="489"/>
      <c r="K27" s="490"/>
    </row>
    <row r="28" spans="1:11" ht="18" customHeight="1">
      <c r="A28" s="584"/>
      <c r="B28" s="197"/>
      <c r="C28" s="12">
        <v>6121</v>
      </c>
      <c r="D28" s="579" t="s">
        <v>189</v>
      </c>
      <c r="E28" s="580" t="s">
        <v>184</v>
      </c>
      <c r="F28" s="581"/>
      <c r="G28" s="513">
        <v>8400</v>
      </c>
      <c r="H28" s="514"/>
      <c r="I28" s="582"/>
      <c r="J28" s="585"/>
      <c r="K28" s="583"/>
    </row>
    <row r="29" spans="1:11" ht="18" customHeight="1">
      <c r="A29" s="584"/>
      <c r="B29" s="197"/>
      <c r="C29" s="12">
        <v>6121</v>
      </c>
      <c r="D29" s="579"/>
      <c r="E29" s="580" t="s">
        <v>181</v>
      </c>
      <c r="F29" s="581"/>
      <c r="G29" s="513">
        <v>395</v>
      </c>
      <c r="H29" s="514"/>
      <c r="I29" s="582"/>
      <c r="J29" s="585"/>
      <c r="K29" s="583"/>
    </row>
    <row r="30" spans="1:11" ht="21" customHeight="1" thickBot="1">
      <c r="A30" s="539"/>
      <c r="B30" s="454"/>
      <c r="C30" s="540">
        <v>5171</v>
      </c>
      <c r="D30" s="497"/>
      <c r="E30" s="390" t="s">
        <v>182</v>
      </c>
      <c r="F30" s="498"/>
      <c r="G30" s="455"/>
      <c r="H30" s="372">
        <v>1230</v>
      </c>
      <c r="I30" s="499"/>
      <c r="J30" s="500"/>
      <c r="K30" s="501"/>
    </row>
    <row r="31" spans="1:11" ht="20.25" customHeight="1" thickBot="1">
      <c r="A31" s="355"/>
      <c r="B31" s="275">
        <v>6409</v>
      </c>
      <c r="C31" s="277">
        <v>6901</v>
      </c>
      <c r="D31" s="355"/>
      <c r="E31" s="278" t="s">
        <v>154</v>
      </c>
      <c r="F31" s="276"/>
      <c r="G31" s="279">
        <v>1839.5</v>
      </c>
      <c r="H31" s="280"/>
      <c r="I31" s="356"/>
      <c r="J31" s="270"/>
      <c r="K31" s="281"/>
    </row>
    <row r="32" spans="1:11" ht="10.5" customHeight="1" thickBot="1">
      <c r="A32" s="339"/>
      <c r="B32" s="339"/>
      <c r="C32" s="339"/>
      <c r="F32" s="357"/>
      <c r="G32" s="31"/>
      <c r="H32" s="31"/>
      <c r="I32" s="358"/>
      <c r="J32" s="359"/>
    </row>
    <row r="33" spans="1:11" ht="24.75" customHeight="1" thickBot="1">
      <c r="A33" s="121"/>
      <c r="B33" s="121"/>
      <c r="C33" s="121"/>
      <c r="D33" s="121"/>
      <c r="E33" s="122" t="s">
        <v>36</v>
      </c>
      <c r="F33" s="123">
        <f>SUM(F31:F32)</f>
        <v>0</v>
      </c>
      <c r="G33" s="64">
        <f>SUM(G11:G32)</f>
        <v>38609.5</v>
      </c>
      <c r="H33" s="64">
        <f>SUM(H11:H32)</f>
        <v>1930</v>
      </c>
      <c r="I33" s="360"/>
      <c r="J33" s="124">
        <f>SUM(J31:J31)</f>
        <v>0</v>
      </c>
      <c r="K33" s="361"/>
    </row>
    <row r="34" spans="1:11" ht="20.25" customHeight="1" thickBot="1">
      <c r="A34" s="126"/>
      <c r="B34" s="127"/>
      <c r="C34" s="126"/>
      <c r="D34" s="126"/>
      <c r="E34" s="121"/>
      <c r="F34" s="121"/>
      <c r="G34" s="739">
        <f>G33+H33</f>
        <v>40539.5</v>
      </c>
      <c r="H34" s="740"/>
      <c r="I34" s="128"/>
      <c r="J34" s="128"/>
      <c r="K34" s="339"/>
    </row>
    <row r="35" spans="1:11" ht="13.5" customHeight="1">
      <c r="A35" s="126"/>
      <c r="B35" s="127"/>
      <c r="C35" s="126"/>
      <c r="D35" s="126"/>
      <c r="E35" s="362"/>
      <c r="F35" s="121"/>
      <c r="G35" s="121"/>
      <c r="H35" s="121"/>
      <c r="I35" s="128"/>
      <c r="J35" s="128"/>
      <c r="K35" s="339"/>
    </row>
    <row r="36" spans="1:11" ht="18" customHeight="1">
      <c r="A36" s="126"/>
      <c r="B36" s="127"/>
      <c r="C36" s="126"/>
      <c r="D36" s="126"/>
      <c r="E36" s="129" t="s">
        <v>185</v>
      </c>
      <c r="F36" s="129" t="s">
        <v>37</v>
      </c>
      <c r="G36" s="72">
        <v>19210</v>
      </c>
      <c r="H36" s="121"/>
      <c r="I36" s="128"/>
      <c r="J36" s="128"/>
      <c r="K36" s="339"/>
    </row>
    <row r="37" spans="1:11" ht="18" customHeight="1">
      <c r="A37" s="126"/>
      <c r="B37" s="127"/>
      <c r="C37" s="126"/>
      <c r="D37" s="126"/>
      <c r="E37" s="71"/>
      <c r="F37" s="129" t="s">
        <v>38</v>
      </c>
      <c r="G37" s="72">
        <v>0</v>
      </c>
      <c r="H37" s="121"/>
      <c r="I37" s="128"/>
      <c r="J37" s="128"/>
      <c r="K37" s="339"/>
    </row>
    <row r="38" spans="1:11" ht="18" customHeight="1">
      <c r="A38" s="126"/>
      <c r="B38" s="127"/>
      <c r="C38" s="126"/>
      <c r="D38" s="126"/>
      <c r="E38" s="73"/>
      <c r="F38" s="129" t="s">
        <v>39</v>
      </c>
      <c r="G38" s="74">
        <f>SUM(G36:G37)</f>
        <v>19210</v>
      </c>
      <c r="H38" s="121"/>
      <c r="I38" s="128"/>
      <c r="J38" s="128"/>
      <c r="K38" s="339"/>
    </row>
    <row r="39" spans="1:11" ht="12" customHeight="1" thickBot="1">
      <c r="A39" s="126"/>
      <c r="B39" s="127"/>
      <c r="C39" s="126"/>
      <c r="D39" s="126"/>
      <c r="E39" s="73"/>
      <c r="F39" s="129"/>
      <c r="G39" s="74"/>
      <c r="H39" s="121"/>
      <c r="I39" s="128"/>
      <c r="J39" s="128"/>
      <c r="K39" s="339"/>
    </row>
    <row r="40" spans="1:11" ht="21" customHeight="1" thickBot="1">
      <c r="A40" s="130" t="s">
        <v>47</v>
      </c>
      <c r="B40" s="131"/>
      <c r="C40" s="131"/>
      <c r="D40" s="132"/>
      <c r="E40" s="132"/>
      <c r="F40" s="282"/>
      <c r="G40" s="74"/>
      <c r="H40" s="121"/>
      <c r="I40" s="128"/>
      <c r="J40" s="128"/>
      <c r="K40" s="339"/>
    </row>
    <row r="41" spans="1:11" ht="20.25" customHeight="1">
      <c r="A41" s="79" t="s">
        <v>20</v>
      </c>
      <c r="B41" s="80"/>
      <c r="C41" s="81">
        <v>6351</v>
      </c>
      <c r="D41" s="82"/>
      <c r="E41" s="83" t="s">
        <v>42</v>
      </c>
      <c r="F41" s="646">
        <f>G12+G13</f>
        <v>20210</v>
      </c>
      <c r="G41" s="74"/>
      <c r="H41" s="121"/>
      <c r="I41" s="128"/>
      <c r="J41" s="128"/>
      <c r="K41" s="339"/>
    </row>
    <row r="42" spans="1:11" ht="18" hidden="1" customHeight="1">
      <c r="A42" s="85" t="s">
        <v>20</v>
      </c>
      <c r="B42" s="86"/>
      <c r="C42" s="87">
        <v>5331</v>
      </c>
      <c r="D42" s="88"/>
      <c r="E42" s="89" t="s">
        <v>43</v>
      </c>
      <c r="F42" s="90"/>
      <c r="G42" s="74"/>
      <c r="H42" s="121"/>
      <c r="I42" s="128"/>
      <c r="J42" s="128"/>
      <c r="K42" s="339"/>
    </row>
    <row r="43" spans="1:11" ht="31.5" hidden="1" customHeight="1">
      <c r="A43" s="85" t="s">
        <v>20</v>
      </c>
      <c r="B43" s="86"/>
      <c r="C43" s="87">
        <v>6130</v>
      </c>
      <c r="D43" s="88"/>
      <c r="E43" s="283" t="s">
        <v>61</v>
      </c>
      <c r="F43" s="96"/>
      <c r="G43" s="74"/>
      <c r="H43" s="121"/>
      <c r="I43" s="128"/>
      <c r="J43" s="128"/>
      <c r="K43" s="339"/>
    </row>
    <row r="44" spans="1:11" ht="20.25" customHeight="1">
      <c r="A44" s="79" t="s">
        <v>20</v>
      </c>
      <c r="B44" s="80"/>
      <c r="C44" s="81">
        <v>6313</v>
      </c>
      <c r="D44" s="82"/>
      <c r="E44" s="83" t="s">
        <v>183</v>
      </c>
      <c r="F44" s="650">
        <f>G20</f>
        <v>300</v>
      </c>
      <c r="G44" s="74"/>
      <c r="H44" s="121"/>
      <c r="I44" s="128"/>
      <c r="J44" s="128"/>
      <c r="K44" s="339"/>
    </row>
    <row r="45" spans="1:11" ht="20.25" customHeight="1">
      <c r="A45" s="79" t="s">
        <v>20</v>
      </c>
      <c r="B45" s="80"/>
      <c r="C45" s="81">
        <v>5171</v>
      </c>
      <c r="D45" s="82"/>
      <c r="E45" s="83" t="s">
        <v>66</v>
      </c>
      <c r="F45" s="647">
        <f>H19+H25+H30</f>
        <v>1930</v>
      </c>
      <c r="G45" s="74"/>
      <c r="H45" s="121"/>
      <c r="I45" s="128"/>
      <c r="J45" s="128"/>
      <c r="K45" s="339"/>
    </row>
    <row r="46" spans="1:11" ht="20.25" customHeight="1">
      <c r="A46" s="249" t="s">
        <v>20</v>
      </c>
      <c r="B46" s="284"/>
      <c r="C46" s="285">
        <v>6121</v>
      </c>
      <c r="D46" s="286"/>
      <c r="E46" s="383" t="s">
        <v>51</v>
      </c>
      <c r="F46" s="646">
        <f>G15+G17+G22+G24+G26+G28+G29</f>
        <v>16260</v>
      </c>
      <c r="G46" s="215"/>
      <c r="H46" s="764"/>
      <c r="I46" s="765"/>
      <c r="J46" s="765"/>
      <c r="K46" s="368"/>
    </row>
    <row r="47" spans="1:11" ht="20.25" customHeight="1" thickBot="1">
      <c r="A47" s="91" t="s">
        <v>20</v>
      </c>
      <c r="B47" s="92"/>
      <c r="C47" s="93">
        <v>6901</v>
      </c>
      <c r="D47" s="94"/>
      <c r="E47" s="95" t="s">
        <v>44</v>
      </c>
      <c r="F47" s="647">
        <f>G31</f>
        <v>1839.5</v>
      </c>
      <c r="G47" s="74"/>
      <c r="H47" s="768"/>
      <c r="I47" s="769"/>
      <c r="J47" s="769"/>
      <c r="K47" s="769"/>
    </row>
    <row r="48" spans="1:11" ht="21" customHeight="1" thickBot="1">
      <c r="A48" s="99"/>
      <c r="B48" s="100"/>
      <c r="C48" s="100"/>
      <c r="D48" s="100"/>
      <c r="E48" s="101" t="s">
        <v>45</v>
      </c>
      <c r="F48" s="651">
        <f>SUM(F41:F47)</f>
        <v>40539.5</v>
      </c>
      <c r="G48" s="74"/>
      <c r="H48" s="121"/>
      <c r="I48" s="128"/>
      <c r="J48" s="128"/>
      <c r="K48" s="339"/>
    </row>
    <row r="49" spans="1:11" ht="18" customHeight="1">
      <c r="G49" s="74"/>
      <c r="H49" s="121"/>
      <c r="I49" s="128"/>
      <c r="J49" s="128"/>
      <c r="K49" s="339"/>
    </row>
    <row r="50" spans="1:11" ht="18" customHeight="1">
      <c r="A50" s="126"/>
      <c r="B50" s="127"/>
      <c r="C50" s="126"/>
      <c r="D50" s="126"/>
      <c r="E50" s="121"/>
      <c r="F50" s="121"/>
      <c r="G50" s="121"/>
      <c r="H50" s="121"/>
      <c r="I50" s="128"/>
      <c r="J50" s="128"/>
      <c r="K50" s="339"/>
    </row>
    <row r="51" spans="1:11" ht="18" customHeight="1">
      <c r="A51" s="287"/>
      <c r="B51" s="287"/>
      <c r="C51" s="287"/>
      <c r="D51" s="288"/>
      <c r="E51" s="289"/>
      <c r="F51" s="290"/>
      <c r="G51" s="134"/>
      <c r="H51" s="134"/>
      <c r="I51" s="128"/>
      <c r="J51" s="128"/>
      <c r="K51" s="339"/>
    </row>
    <row r="52" spans="1:11" ht="18" customHeight="1">
      <c r="A52" s="363"/>
      <c r="B52" s="363"/>
      <c r="C52" s="364"/>
      <c r="D52" s="363"/>
      <c r="E52" s="365"/>
      <c r="F52" s="366"/>
      <c r="G52" s="134"/>
      <c r="H52" s="134"/>
      <c r="I52" s="128"/>
      <c r="J52" s="128"/>
      <c r="K52" s="339"/>
    </row>
    <row r="53" spans="1:11" ht="18" customHeight="1">
      <c r="A53" s="291"/>
      <c r="B53" s="291"/>
      <c r="C53" s="291"/>
      <c r="D53" s="291"/>
      <c r="E53" s="292"/>
      <c r="F53" s="366"/>
      <c r="G53" s="134"/>
      <c r="H53" s="134"/>
      <c r="I53" s="128"/>
      <c r="J53" s="128"/>
      <c r="K53" s="339"/>
    </row>
    <row r="54" spans="1:11" ht="18" customHeight="1">
      <c r="A54" s="291"/>
      <c r="B54" s="291"/>
      <c r="C54" s="291"/>
      <c r="D54" s="291"/>
      <c r="E54" s="293"/>
      <c r="F54" s="366"/>
      <c r="G54" s="294"/>
      <c r="H54" s="134"/>
      <c r="I54" s="110"/>
      <c r="J54" s="110"/>
      <c r="K54" s="339"/>
    </row>
    <row r="55" spans="1:11" ht="18" customHeight="1">
      <c r="A55" s="291"/>
      <c r="B55" s="291"/>
      <c r="C55" s="291"/>
      <c r="D55" s="291"/>
      <c r="E55" s="293"/>
      <c r="F55" s="366"/>
      <c r="G55" s="294"/>
      <c r="H55" s="127"/>
      <c r="I55" s="110"/>
      <c r="J55" s="110"/>
      <c r="K55" s="339"/>
    </row>
    <row r="56" spans="1:11" s="367" customFormat="1" ht="18" customHeight="1">
      <c r="A56" s="291"/>
      <c r="B56" s="291"/>
      <c r="C56" s="291"/>
      <c r="D56" s="291"/>
      <c r="E56" s="293"/>
      <c r="F56" s="366"/>
      <c r="G56" s="294"/>
      <c r="H56" s="135"/>
      <c r="I56" s="110"/>
      <c r="J56" s="110"/>
    </row>
    <row r="57" spans="1:11" s="367" customFormat="1" ht="18" customHeight="1">
      <c r="A57" s="291"/>
      <c r="B57" s="291"/>
      <c r="C57" s="291"/>
      <c r="D57" s="291"/>
      <c r="E57" s="295"/>
      <c r="F57" s="296"/>
      <c r="G57" s="137"/>
      <c r="H57" s="137"/>
      <c r="I57" s="110"/>
      <c r="J57" s="110"/>
    </row>
    <row r="58" spans="1:11" ht="18" customHeight="1">
      <c r="A58" s="291"/>
      <c r="B58" s="291"/>
      <c r="C58" s="291"/>
      <c r="D58" s="291"/>
      <c r="E58" s="297"/>
      <c r="F58" s="298"/>
      <c r="G58" s="294"/>
      <c r="H58" s="298"/>
      <c r="I58" s="110"/>
      <c r="J58" s="110"/>
    </row>
    <row r="59" spans="1:11" ht="17.25" customHeight="1">
      <c r="A59" s="291"/>
      <c r="B59" s="299"/>
      <c r="C59" s="291"/>
      <c r="D59" s="291"/>
      <c r="E59" s="297"/>
      <c r="F59" s="298"/>
      <c r="G59" s="294"/>
      <c r="H59" s="298"/>
      <c r="I59" s="339"/>
      <c r="J59" s="339"/>
      <c r="K59" s="339"/>
    </row>
    <row r="60" spans="1:11" ht="17.25" customHeight="1">
      <c r="A60" s="291"/>
      <c r="B60" s="300"/>
      <c r="C60" s="291"/>
      <c r="D60" s="291"/>
      <c r="E60" s="292"/>
      <c r="F60" s="298"/>
      <c r="G60" s="298"/>
      <c r="H60" s="298"/>
      <c r="I60" s="339"/>
      <c r="J60" s="339"/>
      <c r="K60" s="339"/>
    </row>
    <row r="61" spans="1:11" ht="17.25" customHeight="1">
      <c r="A61" s="291"/>
      <c r="B61" s="291"/>
      <c r="C61" s="291"/>
      <c r="D61" s="291"/>
      <c r="E61" s="301"/>
      <c r="F61" s="298"/>
      <c r="G61" s="294"/>
      <c r="H61" s="294"/>
      <c r="I61" s="110"/>
      <c r="J61" s="110"/>
      <c r="K61" s="339"/>
    </row>
    <row r="62" spans="1:11" ht="17.25" customHeight="1">
      <c r="A62" s="291"/>
      <c r="B62" s="291"/>
      <c r="C62" s="291"/>
      <c r="D62" s="291"/>
      <c r="E62" s="302"/>
      <c r="F62" s="368"/>
      <c r="G62" s="294"/>
      <c r="H62" s="368"/>
      <c r="I62" s="110"/>
      <c r="J62" s="110"/>
    </row>
    <row r="63" spans="1:11" ht="17.25" customHeight="1">
      <c r="A63" s="291"/>
      <c r="B63" s="291"/>
      <c r="C63" s="291"/>
      <c r="D63" s="291"/>
      <c r="E63" s="302"/>
      <c r="F63" s="368"/>
      <c r="G63" s="294"/>
      <c r="H63" s="368"/>
      <c r="I63" s="110"/>
      <c r="J63" s="110"/>
    </row>
    <row r="64" spans="1:11" ht="17.25" customHeight="1">
      <c r="A64" s="291"/>
      <c r="B64" s="291"/>
      <c r="C64" s="291"/>
      <c r="D64" s="291"/>
      <c r="E64" s="303"/>
      <c r="F64" s="368"/>
      <c r="G64" s="368"/>
      <c r="H64" s="368"/>
      <c r="I64" s="110"/>
      <c r="J64" s="110"/>
    </row>
    <row r="65" spans="1:11" ht="15.75" customHeight="1">
      <c r="A65" s="291"/>
      <c r="B65" s="291"/>
      <c r="C65" s="291"/>
      <c r="D65" s="291"/>
      <c r="E65" s="304"/>
      <c r="F65" s="368"/>
      <c r="G65" s="305"/>
      <c r="H65" s="368"/>
    </row>
    <row r="66" spans="1:11" ht="20.25" customHeight="1">
      <c r="A66" s="121"/>
      <c r="B66" s="121"/>
      <c r="C66" s="121"/>
      <c r="D66" s="121"/>
      <c r="E66" s="304"/>
      <c r="F66" s="306"/>
      <c r="G66" s="305"/>
      <c r="H66" s="306"/>
      <c r="I66" s="368"/>
      <c r="J66" s="368"/>
      <c r="K66" s="369"/>
    </row>
    <row r="67" spans="1:11" ht="15.75" customHeight="1">
      <c r="A67" s="291"/>
      <c r="B67" s="291"/>
      <c r="C67" s="291"/>
      <c r="D67" s="291"/>
      <c r="E67" s="304"/>
      <c r="F67" s="368"/>
      <c r="G67" s="305"/>
      <c r="H67" s="368"/>
      <c r="I67" s="44"/>
      <c r="J67" s="44"/>
    </row>
    <row r="68" spans="1:11" ht="15.75" customHeight="1">
      <c r="A68" s="307"/>
      <c r="B68" s="121"/>
      <c r="C68" s="121"/>
      <c r="D68" s="121"/>
      <c r="E68" s="304"/>
      <c r="F68" s="48"/>
      <c r="G68" s="305"/>
      <c r="H68" s="48"/>
      <c r="I68" s="48"/>
      <c r="J68" s="48"/>
      <c r="K68" s="368"/>
    </row>
    <row r="69" spans="1:11" ht="15.75" customHeight="1">
      <c r="A69" s="291"/>
      <c r="B69" s="291"/>
      <c r="C69" s="291"/>
      <c r="D69" s="291"/>
      <c r="E69" s="304"/>
      <c r="F69" s="368"/>
      <c r="G69" s="305"/>
      <c r="H69" s="368"/>
      <c r="I69" s="368"/>
      <c r="J69" s="368"/>
      <c r="K69" s="368"/>
    </row>
    <row r="70" spans="1:11" ht="15.75" customHeight="1">
      <c r="A70" s="291"/>
      <c r="B70" s="291"/>
      <c r="C70" s="291"/>
      <c r="D70" s="291"/>
      <c r="E70" s="308"/>
      <c r="F70" s="118"/>
      <c r="G70" s="305"/>
      <c r="H70" s="118"/>
      <c r="I70" s="117"/>
      <c r="J70" s="117"/>
      <c r="K70" s="118"/>
    </row>
    <row r="71" spans="1:11" ht="15.75" customHeight="1">
      <c r="A71" s="291"/>
      <c r="B71" s="291"/>
      <c r="C71" s="291"/>
      <c r="D71" s="291"/>
      <c r="E71" s="308"/>
      <c r="F71" s="118"/>
      <c r="G71" s="305"/>
      <c r="H71" s="118"/>
      <c r="I71" s="117"/>
      <c r="J71" s="117"/>
      <c r="K71" s="118"/>
    </row>
    <row r="72" spans="1:11" ht="15.75" customHeight="1">
      <c r="A72" s="291"/>
      <c r="B72" s="291"/>
      <c r="C72" s="291"/>
      <c r="D72" s="291"/>
      <c r="E72" s="308"/>
      <c r="F72" s="118"/>
      <c r="G72" s="305"/>
      <c r="H72" s="118"/>
      <c r="I72" s="110"/>
      <c r="J72" s="110"/>
      <c r="K72" s="118"/>
    </row>
    <row r="73" spans="1:11" ht="15.75" customHeight="1">
      <c r="A73" s="291"/>
      <c r="B73" s="291"/>
      <c r="C73" s="291"/>
      <c r="D73" s="291"/>
      <c r="E73" s="308"/>
      <c r="F73" s="118"/>
      <c r="G73" s="305"/>
      <c r="H73" s="118"/>
      <c r="I73" s="118"/>
      <c r="J73" s="118"/>
      <c r="K73" s="118"/>
    </row>
    <row r="74" spans="1:11" ht="15.75" customHeight="1">
      <c r="A74" s="291"/>
      <c r="B74" s="291"/>
      <c r="C74" s="291"/>
      <c r="D74" s="291"/>
      <c r="E74" s="308"/>
      <c r="F74" s="118"/>
      <c r="G74" s="305"/>
      <c r="H74" s="118"/>
      <c r="I74" s="116"/>
      <c r="J74" s="116"/>
      <c r="K74" s="116"/>
    </row>
    <row r="75" spans="1:11" ht="15.75" customHeight="1">
      <c r="A75" s="291"/>
      <c r="B75" s="291"/>
      <c r="C75" s="291"/>
      <c r="D75" s="291"/>
      <c r="E75" s="308"/>
      <c r="F75" s="118"/>
      <c r="G75" s="305"/>
      <c r="H75" s="118"/>
      <c r="I75" s="116"/>
      <c r="J75" s="116"/>
      <c r="K75" s="116"/>
    </row>
    <row r="76" spans="1:11" ht="15.75" customHeight="1">
      <c r="A76" s="291"/>
      <c r="B76" s="291"/>
      <c r="C76" s="291"/>
      <c r="D76" s="291"/>
      <c r="E76" s="308"/>
      <c r="F76" s="118"/>
      <c r="G76" s="305"/>
      <c r="H76" s="118"/>
      <c r="I76" s="116"/>
      <c r="J76" s="116"/>
      <c r="K76" s="116"/>
    </row>
    <row r="77" spans="1:11" ht="15.75" customHeight="1">
      <c r="A77" s="291"/>
      <c r="B77" s="291"/>
      <c r="C77" s="291"/>
      <c r="D77" s="291"/>
      <c r="E77" s="308"/>
      <c r="F77" s="118"/>
      <c r="G77" s="305"/>
      <c r="H77" s="118"/>
      <c r="I77" s="116"/>
      <c r="J77" s="116"/>
      <c r="K77" s="116"/>
    </row>
    <row r="78" spans="1:11" ht="15.75" customHeight="1">
      <c r="A78" s="291"/>
      <c r="B78" s="291"/>
      <c r="C78" s="291"/>
      <c r="D78" s="291"/>
      <c r="E78" s="308"/>
      <c r="F78" s="118"/>
      <c r="G78" s="305"/>
      <c r="H78" s="118"/>
      <c r="I78" s="116"/>
      <c r="J78" s="116"/>
      <c r="K78" s="116"/>
    </row>
    <row r="79" spans="1:11" ht="15.75" customHeight="1">
      <c r="A79" s="291"/>
      <c r="B79" s="291"/>
      <c r="C79" s="291"/>
      <c r="D79" s="291"/>
      <c r="E79" s="308"/>
      <c r="F79" s="118"/>
      <c r="G79" s="305"/>
      <c r="H79" s="118"/>
      <c r="I79" s="116"/>
      <c r="J79" s="116"/>
      <c r="K79" s="116"/>
    </row>
    <row r="80" spans="1:11" ht="15.75" customHeight="1">
      <c r="A80" s="291"/>
      <c r="B80" s="291"/>
      <c r="C80" s="291"/>
      <c r="D80" s="291"/>
      <c r="E80" s="308"/>
      <c r="F80" s="118"/>
      <c r="G80" s="305"/>
      <c r="H80" s="118"/>
      <c r="I80" s="116"/>
      <c r="J80" s="116"/>
      <c r="K80" s="116"/>
    </row>
    <row r="81" spans="1:11" ht="15.75" customHeight="1">
      <c r="A81" s="291"/>
      <c r="B81" s="291"/>
      <c r="C81" s="291"/>
      <c r="D81" s="291"/>
      <c r="E81" s="308"/>
      <c r="F81" s="118"/>
      <c r="G81" s="305"/>
      <c r="H81" s="118"/>
      <c r="I81" s="116"/>
      <c r="J81" s="116"/>
      <c r="K81" s="116"/>
    </row>
    <row r="82" spans="1:11" ht="15.75" customHeight="1">
      <c r="A82" s="291"/>
      <c r="B82" s="291"/>
      <c r="C82" s="291"/>
      <c r="D82" s="291"/>
      <c r="E82" s="308"/>
      <c r="F82" s="118"/>
      <c r="G82" s="305"/>
      <c r="H82" s="118"/>
      <c r="I82" s="116"/>
      <c r="J82" s="116"/>
      <c r="K82" s="116"/>
    </row>
    <row r="83" spans="1:11" ht="15.75" customHeight="1">
      <c r="A83" s="291"/>
      <c r="B83" s="291"/>
      <c r="C83" s="291"/>
      <c r="D83" s="291"/>
      <c r="E83" s="309"/>
      <c r="F83" s="118"/>
      <c r="G83" s="118"/>
      <c r="H83" s="118"/>
      <c r="I83" s="116"/>
      <c r="J83" s="116"/>
      <c r="K83" s="116"/>
    </row>
    <row r="84" spans="1:11" ht="15">
      <c r="A84" s="291"/>
      <c r="B84" s="291"/>
      <c r="C84" s="291"/>
      <c r="D84" s="291"/>
      <c r="E84" s="310"/>
      <c r="F84" s="368"/>
      <c r="G84" s="294"/>
      <c r="H84" s="368"/>
    </row>
    <row r="85" spans="1:11" ht="15">
      <c r="A85" s="291"/>
      <c r="B85" s="291"/>
      <c r="C85" s="291"/>
      <c r="D85" s="291"/>
      <c r="E85" s="311"/>
      <c r="F85" s="368"/>
      <c r="G85" s="294"/>
      <c r="H85" s="368"/>
    </row>
    <row r="86" spans="1:11" ht="15">
      <c r="A86" s="291"/>
      <c r="B86" s="291"/>
      <c r="C86" s="291"/>
      <c r="D86" s="291"/>
      <c r="E86" s="311"/>
      <c r="F86" s="368"/>
      <c r="G86" s="294"/>
      <c r="H86" s="368"/>
    </row>
    <row r="87" spans="1:11" ht="15">
      <c r="A87" s="291"/>
      <c r="B87" s="291"/>
      <c r="C87" s="291"/>
      <c r="D87" s="291"/>
      <c r="E87" s="311"/>
      <c r="F87" s="368"/>
      <c r="G87" s="294"/>
      <c r="H87" s="368"/>
    </row>
    <row r="88" spans="1:11" ht="15">
      <c r="A88" s="291"/>
      <c r="B88" s="291"/>
      <c r="C88" s="291"/>
      <c r="D88" s="291"/>
      <c r="E88" s="311"/>
      <c r="F88" s="368"/>
      <c r="G88" s="294"/>
      <c r="H88" s="368"/>
    </row>
    <row r="89" spans="1:11" ht="15">
      <c r="A89" s="291"/>
      <c r="B89" s="291"/>
      <c r="C89" s="291"/>
      <c r="D89" s="291"/>
      <c r="E89" s="311"/>
      <c r="F89" s="368"/>
      <c r="G89" s="294"/>
      <c r="H89" s="368"/>
    </row>
    <row r="90" spans="1:11" ht="15">
      <c r="A90" s="291"/>
      <c r="B90" s="291"/>
      <c r="C90" s="291"/>
      <c r="D90" s="291"/>
      <c r="E90" s="310"/>
      <c r="F90" s="368"/>
      <c r="G90" s="294"/>
      <c r="H90" s="368"/>
    </row>
    <row r="91" spans="1:11" ht="15">
      <c r="A91" s="291"/>
      <c r="B91" s="291"/>
      <c r="C91" s="291"/>
      <c r="D91" s="291"/>
      <c r="E91" s="312"/>
      <c r="F91" s="368"/>
      <c r="G91" s="294"/>
      <c r="H91" s="368"/>
    </row>
    <row r="92" spans="1:11" ht="15">
      <c r="A92" s="291"/>
      <c r="B92" s="291"/>
      <c r="C92" s="291"/>
      <c r="D92" s="291"/>
      <c r="E92" s="310"/>
      <c r="F92" s="368"/>
      <c r="G92" s="294"/>
      <c r="H92" s="368"/>
    </row>
    <row r="93" spans="1:11" ht="15">
      <c r="A93" s="291"/>
      <c r="B93" s="291"/>
      <c r="C93" s="291"/>
      <c r="D93" s="291"/>
      <c r="E93" s="313"/>
      <c r="F93" s="368"/>
      <c r="G93" s="294"/>
      <c r="H93" s="368"/>
    </row>
    <row r="94" spans="1:11" ht="15">
      <c r="A94" s="291"/>
      <c r="B94" s="291"/>
      <c r="C94" s="291"/>
      <c r="D94" s="291"/>
      <c r="E94" s="314"/>
      <c r="F94" s="368"/>
      <c r="G94" s="294"/>
      <c r="H94" s="368"/>
    </row>
    <row r="95" spans="1:11" ht="15">
      <c r="A95" s="291"/>
      <c r="B95" s="291"/>
      <c r="C95" s="291"/>
      <c r="D95" s="291"/>
      <c r="E95" s="314"/>
      <c r="F95" s="368"/>
      <c r="G95" s="294"/>
      <c r="H95" s="368"/>
    </row>
    <row r="96" spans="1:11" ht="15">
      <c r="A96" s="291"/>
      <c r="B96" s="291"/>
      <c r="C96" s="291"/>
      <c r="D96" s="291"/>
      <c r="E96" s="312"/>
      <c r="F96" s="368"/>
      <c r="G96" s="294"/>
      <c r="H96" s="368"/>
    </row>
    <row r="97" spans="1:8" ht="15">
      <c r="A97" s="291"/>
      <c r="B97" s="291"/>
      <c r="C97" s="291"/>
      <c r="D97" s="291"/>
      <c r="E97" s="368"/>
      <c r="F97" s="368"/>
      <c r="G97" s="368"/>
      <c r="H97" s="368"/>
    </row>
    <row r="98" spans="1:8" ht="15">
      <c r="A98" s="291"/>
      <c r="B98" s="291"/>
      <c r="C98" s="291"/>
      <c r="D98" s="291"/>
      <c r="E98" s="368"/>
      <c r="F98" s="368"/>
      <c r="G98" s="368"/>
      <c r="H98" s="368"/>
    </row>
    <row r="99" spans="1:8" ht="21" customHeight="1">
      <c r="A99" s="291"/>
      <c r="B99" s="291"/>
      <c r="C99" s="291"/>
      <c r="D99" s="291"/>
      <c r="E99" s="118"/>
      <c r="F99" s="118"/>
      <c r="G99" s="117"/>
      <c r="H99" s="117"/>
    </row>
    <row r="100" spans="1:8" ht="22.5" customHeight="1">
      <c r="A100" s="368"/>
      <c r="B100" s="368"/>
      <c r="C100" s="368"/>
      <c r="D100" s="368"/>
      <c r="E100" s="368"/>
      <c r="F100" s="368"/>
      <c r="G100" s="766"/>
      <c r="H100" s="767"/>
    </row>
    <row r="101" spans="1:8">
      <c r="A101" s="368"/>
      <c r="B101" s="368"/>
      <c r="C101" s="368"/>
      <c r="D101" s="368"/>
      <c r="E101" s="368"/>
      <c r="F101" s="368"/>
      <c r="G101" s="368"/>
      <c r="H101" s="368"/>
    </row>
  </sheetData>
  <mergeCells count="6">
    <mergeCell ref="G9:H9"/>
    <mergeCell ref="G34:H34"/>
    <mergeCell ref="H46:J46"/>
    <mergeCell ref="G100:H100"/>
    <mergeCell ref="H47:K47"/>
    <mergeCell ref="K16:K17"/>
  </mergeCells>
  <printOptions horizontalCentered="1" verticalCentered="1"/>
  <pageMargins left="0.51181102362204722" right="0.51181102362204722" top="0.59055118110236227" bottom="0.3937007874015748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8"/>
  <sheetViews>
    <sheetView zoomScale="70" zoomScaleNormal="70" workbookViewId="0">
      <selection activeCell="K1" sqref="K1"/>
    </sheetView>
  </sheetViews>
  <sheetFormatPr defaultRowHeight="12.75"/>
  <cols>
    <col min="1" max="1" width="6" style="5" customWidth="1"/>
    <col min="2" max="2" width="7.5703125" style="5" customWidth="1"/>
    <col min="3" max="3" width="10.5703125" style="5" customWidth="1"/>
    <col min="4" max="4" width="11.5703125" style="5" customWidth="1"/>
    <col min="5" max="5" width="85.42578125" style="5" customWidth="1"/>
    <col min="6" max="6" width="19.42578125" style="5" customWidth="1"/>
    <col min="7" max="7" width="20.85546875" style="5" customWidth="1"/>
    <col min="8" max="8" width="20.7109375" style="5" customWidth="1"/>
    <col min="9" max="10" width="17.85546875" style="5" customWidth="1"/>
    <col min="11" max="11" width="22.85546875" style="5" customWidth="1"/>
    <col min="12" max="256" width="9.140625" style="5"/>
    <col min="257" max="257" width="6" style="5" customWidth="1"/>
    <col min="258" max="258" width="7.5703125" style="5" customWidth="1"/>
    <col min="259" max="259" width="10.5703125" style="5" customWidth="1"/>
    <col min="260" max="260" width="12.5703125" style="5" customWidth="1"/>
    <col min="261" max="261" width="88.85546875" style="5" customWidth="1"/>
    <col min="262" max="263" width="20.85546875" style="5" customWidth="1"/>
    <col min="264" max="264" width="20.7109375" style="5" customWidth="1"/>
    <col min="265" max="266" width="17.85546875" style="5" customWidth="1"/>
    <col min="267" max="267" width="23.140625" style="5" customWidth="1"/>
    <col min="268" max="512" width="9.140625" style="5"/>
    <col min="513" max="513" width="6" style="5" customWidth="1"/>
    <col min="514" max="514" width="7.5703125" style="5" customWidth="1"/>
    <col min="515" max="515" width="10.5703125" style="5" customWidth="1"/>
    <col min="516" max="516" width="12.5703125" style="5" customWidth="1"/>
    <col min="517" max="517" width="88.85546875" style="5" customWidth="1"/>
    <col min="518" max="519" width="20.85546875" style="5" customWidth="1"/>
    <col min="520" max="520" width="20.7109375" style="5" customWidth="1"/>
    <col min="521" max="522" width="17.85546875" style="5" customWidth="1"/>
    <col min="523" max="523" width="23.140625" style="5" customWidth="1"/>
    <col min="524" max="768" width="9.140625" style="5"/>
    <col min="769" max="769" width="6" style="5" customWidth="1"/>
    <col min="770" max="770" width="7.5703125" style="5" customWidth="1"/>
    <col min="771" max="771" width="10.5703125" style="5" customWidth="1"/>
    <col min="772" max="772" width="12.5703125" style="5" customWidth="1"/>
    <col min="773" max="773" width="88.85546875" style="5" customWidth="1"/>
    <col min="774" max="775" width="20.85546875" style="5" customWidth="1"/>
    <col min="776" max="776" width="20.7109375" style="5" customWidth="1"/>
    <col min="777" max="778" width="17.85546875" style="5" customWidth="1"/>
    <col min="779" max="779" width="23.140625" style="5" customWidth="1"/>
    <col min="780" max="1024" width="9.140625" style="5"/>
    <col min="1025" max="1025" width="6" style="5" customWidth="1"/>
    <col min="1026" max="1026" width="7.5703125" style="5" customWidth="1"/>
    <col min="1027" max="1027" width="10.5703125" style="5" customWidth="1"/>
    <col min="1028" max="1028" width="12.5703125" style="5" customWidth="1"/>
    <col min="1029" max="1029" width="88.85546875" style="5" customWidth="1"/>
    <col min="1030" max="1031" width="20.85546875" style="5" customWidth="1"/>
    <col min="1032" max="1032" width="20.7109375" style="5" customWidth="1"/>
    <col min="1033" max="1034" width="17.85546875" style="5" customWidth="1"/>
    <col min="1035" max="1035" width="23.140625" style="5" customWidth="1"/>
    <col min="1036" max="1280" width="9.140625" style="5"/>
    <col min="1281" max="1281" width="6" style="5" customWidth="1"/>
    <col min="1282" max="1282" width="7.5703125" style="5" customWidth="1"/>
    <col min="1283" max="1283" width="10.5703125" style="5" customWidth="1"/>
    <col min="1284" max="1284" width="12.5703125" style="5" customWidth="1"/>
    <col min="1285" max="1285" width="88.85546875" style="5" customWidth="1"/>
    <col min="1286" max="1287" width="20.85546875" style="5" customWidth="1"/>
    <col min="1288" max="1288" width="20.7109375" style="5" customWidth="1"/>
    <col min="1289" max="1290" width="17.85546875" style="5" customWidth="1"/>
    <col min="1291" max="1291" width="23.140625" style="5" customWidth="1"/>
    <col min="1292" max="1536" width="9.140625" style="5"/>
    <col min="1537" max="1537" width="6" style="5" customWidth="1"/>
    <col min="1538" max="1538" width="7.5703125" style="5" customWidth="1"/>
    <col min="1539" max="1539" width="10.5703125" style="5" customWidth="1"/>
    <col min="1540" max="1540" width="12.5703125" style="5" customWidth="1"/>
    <col min="1541" max="1541" width="88.85546875" style="5" customWidth="1"/>
    <col min="1542" max="1543" width="20.85546875" style="5" customWidth="1"/>
    <col min="1544" max="1544" width="20.7109375" style="5" customWidth="1"/>
    <col min="1545" max="1546" width="17.85546875" style="5" customWidth="1"/>
    <col min="1547" max="1547" width="23.140625" style="5" customWidth="1"/>
    <col min="1548" max="1792" width="9.140625" style="5"/>
    <col min="1793" max="1793" width="6" style="5" customWidth="1"/>
    <col min="1794" max="1794" width="7.5703125" style="5" customWidth="1"/>
    <col min="1795" max="1795" width="10.5703125" style="5" customWidth="1"/>
    <col min="1796" max="1796" width="12.5703125" style="5" customWidth="1"/>
    <col min="1797" max="1797" width="88.85546875" style="5" customWidth="1"/>
    <col min="1798" max="1799" width="20.85546875" style="5" customWidth="1"/>
    <col min="1800" max="1800" width="20.7109375" style="5" customWidth="1"/>
    <col min="1801" max="1802" width="17.85546875" style="5" customWidth="1"/>
    <col min="1803" max="1803" width="23.140625" style="5" customWidth="1"/>
    <col min="1804" max="2048" width="9.140625" style="5"/>
    <col min="2049" max="2049" width="6" style="5" customWidth="1"/>
    <col min="2050" max="2050" width="7.5703125" style="5" customWidth="1"/>
    <col min="2051" max="2051" width="10.5703125" style="5" customWidth="1"/>
    <col min="2052" max="2052" width="12.5703125" style="5" customWidth="1"/>
    <col min="2053" max="2053" width="88.85546875" style="5" customWidth="1"/>
    <col min="2054" max="2055" width="20.85546875" style="5" customWidth="1"/>
    <col min="2056" max="2056" width="20.7109375" style="5" customWidth="1"/>
    <col min="2057" max="2058" width="17.85546875" style="5" customWidth="1"/>
    <col min="2059" max="2059" width="23.140625" style="5" customWidth="1"/>
    <col min="2060" max="2304" width="9.140625" style="5"/>
    <col min="2305" max="2305" width="6" style="5" customWidth="1"/>
    <col min="2306" max="2306" width="7.5703125" style="5" customWidth="1"/>
    <col min="2307" max="2307" width="10.5703125" style="5" customWidth="1"/>
    <col min="2308" max="2308" width="12.5703125" style="5" customWidth="1"/>
    <col min="2309" max="2309" width="88.85546875" style="5" customWidth="1"/>
    <col min="2310" max="2311" width="20.85546875" style="5" customWidth="1"/>
    <col min="2312" max="2312" width="20.7109375" style="5" customWidth="1"/>
    <col min="2313" max="2314" width="17.85546875" style="5" customWidth="1"/>
    <col min="2315" max="2315" width="23.140625" style="5" customWidth="1"/>
    <col min="2316" max="2560" width="9.140625" style="5"/>
    <col min="2561" max="2561" width="6" style="5" customWidth="1"/>
    <col min="2562" max="2562" width="7.5703125" style="5" customWidth="1"/>
    <col min="2563" max="2563" width="10.5703125" style="5" customWidth="1"/>
    <col min="2564" max="2564" width="12.5703125" style="5" customWidth="1"/>
    <col min="2565" max="2565" width="88.85546875" style="5" customWidth="1"/>
    <col min="2566" max="2567" width="20.85546875" style="5" customWidth="1"/>
    <col min="2568" max="2568" width="20.7109375" style="5" customWidth="1"/>
    <col min="2569" max="2570" width="17.85546875" style="5" customWidth="1"/>
    <col min="2571" max="2571" width="23.140625" style="5" customWidth="1"/>
    <col min="2572" max="2816" width="9.140625" style="5"/>
    <col min="2817" max="2817" width="6" style="5" customWidth="1"/>
    <col min="2818" max="2818" width="7.5703125" style="5" customWidth="1"/>
    <col min="2819" max="2819" width="10.5703125" style="5" customWidth="1"/>
    <col min="2820" max="2820" width="12.5703125" style="5" customWidth="1"/>
    <col min="2821" max="2821" width="88.85546875" style="5" customWidth="1"/>
    <col min="2822" max="2823" width="20.85546875" style="5" customWidth="1"/>
    <col min="2824" max="2824" width="20.7109375" style="5" customWidth="1"/>
    <col min="2825" max="2826" width="17.85546875" style="5" customWidth="1"/>
    <col min="2827" max="2827" width="23.140625" style="5" customWidth="1"/>
    <col min="2828" max="3072" width="9.140625" style="5"/>
    <col min="3073" max="3073" width="6" style="5" customWidth="1"/>
    <col min="3074" max="3074" width="7.5703125" style="5" customWidth="1"/>
    <col min="3075" max="3075" width="10.5703125" style="5" customWidth="1"/>
    <col min="3076" max="3076" width="12.5703125" style="5" customWidth="1"/>
    <col min="3077" max="3077" width="88.85546875" style="5" customWidth="1"/>
    <col min="3078" max="3079" width="20.85546875" style="5" customWidth="1"/>
    <col min="3080" max="3080" width="20.7109375" style="5" customWidth="1"/>
    <col min="3081" max="3082" width="17.85546875" style="5" customWidth="1"/>
    <col min="3083" max="3083" width="23.140625" style="5" customWidth="1"/>
    <col min="3084" max="3328" width="9.140625" style="5"/>
    <col min="3329" max="3329" width="6" style="5" customWidth="1"/>
    <col min="3330" max="3330" width="7.5703125" style="5" customWidth="1"/>
    <col min="3331" max="3331" width="10.5703125" style="5" customWidth="1"/>
    <col min="3332" max="3332" width="12.5703125" style="5" customWidth="1"/>
    <col min="3333" max="3333" width="88.85546875" style="5" customWidth="1"/>
    <col min="3334" max="3335" width="20.85546875" style="5" customWidth="1"/>
    <col min="3336" max="3336" width="20.7109375" style="5" customWidth="1"/>
    <col min="3337" max="3338" width="17.85546875" style="5" customWidth="1"/>
    <col min="3339" max="3339" width="23.140625" style="5" customWidth="1"/>
    <col min="3340" max="3584" width="9.140625" style="5"/>
    <col min="3585" max="3585" width="6" style="5" customWidth="1"/>
    <col min="3586" max="3586" width="7.5703125" style="5" customWidth="1"/>
    <col min="3587" max="3587" width="10.5703125" style="5" customWidth="1"/>
    <col min="3588" max="3588" width="12.5703125" style="5" customWidth="1"/>
    <col min="3589" max="3589" width="88.85546875" style="5" customWidth="1"/>
    <col min="3590" max="3591" width="20.85546875" style="5" customWidth="1"/>
    <col min="3592" max="3592" width="20.7109375" style="5" customWidth="1"/>
    <col min="3593" max="3594" width="17.85546875" style="5" customWidth="1"/>
    <col min="3595" max="3595" width="23.140625" style="5" customWidth="1"/>
    <col min="3596" max="3840" width="9.140625" style="5"/>
    <col min="3841" max="3841" width="6" style="5" customWidth="1"/>
    <col min="3842" max="3842" width="7.5703125" style="5" customWidth="1"/>
    <col min="3843" max="3843" width="10.5703125" style="5" customWidth="1"/>
    <col min="3844" max="3844" width="12.5703125" style="5" customWidth="1"/>
    <col min="3845" max="3845" width="88.85546875" style="5" customWidth="1"/>
    <col min="3846" max="3847" width="20.85546875" style="5" customWidth="1"/>
    <col min="3848" max="3848" width="20.7109375" style="5" customWidth="1"/>
    <col min="3849" max="3850" width="17.85546875" style="5" customWidth="1"/>
    <col min="3851" max="3851" width="23.140625" style="5" customWidth="1"/>
    <col min="3852" max="4096" width="9.140625" style="5"/>
    <col min="4097" max="4097" width="6" style="5" customWidth="1"/>
    <col min="4098" max="4098" width="7.5703125" style="5" customWidth="1"/>
    <col min="4099" max="4099" width="10.5703125" style="5" customWidth="1"/>
    <col min="4100" max="4100" width="12.5703125" style="5" customWidth="1"/>
    <col min="4101" max="4101" width="88.85546875" style="5" customWidth="1"/>
    <col min="4102" max="4103" width="20.85546875" style="5" customWidth="1"/>
    <col min="4104" max="4104" width="20.7109375" style="5" customWidth="1"/>
    <col min="4105" max="4106" width="17.85546875" style="5" customWidth="1"/>
    <col min="4107" max="4107" width="23.140625" style="5" customWidth="1"/>
    <col min="4108" max="4352" width="9.140625" style="5"/>
    <col min="4353" max="4353" width="6" style="5" customWidth="1"/>
    <col min="4354" max="4354" width="7.5703125" style="5" customWidth="1"/>
    <col min="4355" max="4355" width="10.5703125" style="5" customWidth="1"/>
    <col min="4356" max="4356" width="12.5703125" style="5" customWidth="1"/>
    <col min="4357" max="4357" width="88.85546875" style="5" customWidth="1"/>
    <col min="4358" max="4359" width="20.85546875" style="5" customWidth="1"/>
    <col min="4360" max="4360" width="20.7109375" style="5" customWidth="1"/>
    <col min="4361" max="4362" width="17.85546875" style="5" customWidth="1"/>
    <col min="4363" max="4363" width="23.140625" style="5" customWidth="1"/>
    <col min="4364" max="4608" width="9.140625" style="5"/>
    <col min="4609" max="4609" width="6" style="5" customWidth="1"/>
    <col min="4610" max="4610" width="7.5703125" style="5" customWidth="1"/>
    <col min="4611" max="4611" width="10.5703125" style="5" customWidth="1"/>
    <col min="4612" max="4612" width="12.5703125" style="5" customWidth="1"/>
    <col min="4613" max="4613" width="88.85546875" style="5" customWidth="1"/>
    <col min="4614" max="4615" width="20.85546875" style="5" customWidth="1"/>
    <col min="4616" max="4616" width="20.7109375" style="5" customWidth="1"/>
    <col min="4617" max="4618" width="17.85546875" style="5" customWidth="1"/>
    <col min="4619" max="4619" width="23.140625" style="5" customWidth="1"/>
    <col min="4620" max="4864" width="9.140625" style="5"/>
    <col min="4865" max="4865" width="6" style="5" customWidth="1"/>
    <col min="4866" max="4866" width="7.5703125" style="5" customWidth="1"/>
    <col min="4867" max="4867" width="10.5703125" style="5" customWidth="1"/>
    <col min="4868" max="4868" width="12.5703125" style="5" customWidth="1"/>
    <col min="4869" max="4869" width="88.85546875" style="5" customWidth="1"/>
    <col min="4870" max="4871" width="20.85546875" style="5" customWidth="1"/>
    <col min="4872" max="4872" width="20.7109375" style="5" customWidth="1"/>
    <col min="4873" max="4874" width="17.85546875" style="5" customWidth="1"/>
    <col min="4875" max="4875" width="23.140625" style="5" customWidth="1"/>
    <col min="4876" max="5120" width="9.140625" style="5"/>
    <col min="5121" max="5121" width="6" style="5" customWidth="1"/>
    <col min="5122" max="5122" width="7.5703125" style="5" customWidth="1"/>
    <col min="5123" max="5123" width="10.5703125" style="5" customWidth="1"/>
    <col min="5124" max="5124" width="12.5703125" style="5" customWidth="1"/>
    <col min="5125" max="5125" width="88.85546875" style="5" customWidth="1"/>
    <col min="5126" max="5127" width="20.85546875" style="5" customWidth="1"/>
    <col min="5128" max="5128" width="20.7109375" style="5" customWidth="1"/>
    <col min="5129" max="5130" width="17.85546875" style="5" customWidth="1"/>
    <col min="5131" max="5131" width="23.140625" style="5" customWidth="1"/>
    <col min="5132" max="5376" width="9.140625" style="5"/>
    <col min="5377" max="5377" width="6" style="5" customWidth="1"/>
    <col min="5378" max="5378" width="7.5703125" style="5" customWidth="1"/>
    <col min="5379" max="5379" width="10.5703125" style="5" customWidth="1"/>
    <col min="5380" max="5380" width="12.5703125" style="5" customWidth="1"/>
    <col min="5381" max="5381" width="88.85546875" style="5" customWidth="1"/>
    <col min="5382" max="5383" width="20.85546875" style="5" customWidth="1"/>
    <col min="5384" max="5384" width="20.7109375" style="5" customWidth="1"/>
    <col min="5385" max="5386" width="17.85546875" style="5" customWidth="1"/>
    <col min="5387" max="5387" width="23.140625" style="5" customWidth="1"/>
    <col min="5388" max="5632" width="9.140625" style="5"/>
    <col min="5633" max="5633" width="6" style="5" customWidth="1"/>
    <col min="5634" max="5634" width="7.5703125" style="5" customWidth="1"/>
    <col min="5635" max="5635" width="10.5703125" style="5" customWidth="1"/>
    <col min="5636" max="5636" width="12.5703125" style="5" customWidth="1"/>
    <col min="5637" max="5637" width="88.85546875" style="5" customWidth="1"/>
    <col min="5638" max="5639" width="20.85546875" style="5" customWidth="1"/>
    <col min="5640" max="5640" width="20.7109375" style="5" customWidth="1"/>
    <col min="5641" max="5642" width="17.85546875" style="5" customWidth="1"/>
    <col min="5643" max="5643" width="23.140625" style="5" customWidth="1"/>
    <col min="5644" max="5888" width="9.140625" style="5"/>
    <col min="5889" max="5889" width="6" style="5" customWidth="1"/>
    <col min="5890" max="5890" width="7.5703125" style="5" customWidth="1"/>
    <col min="5891" max="5891" width="10.5703125" style="5" customWidth="1"/>
    <col min="5892" max="5892" width="12.5703125" style="5" customWidth="1"/>
    <col min="5893" max="5893" width="88.85546875" style="5" customWidth="1"/>
    <col min="5894" max="5895" width="20.85546875" style="5" customWidth="1"/>
    <col min="5896" max="5896" width="20.7109375" style="5" customWidth="1"/>
    <col min="5897" max="5898" width="17.85546875" style="5" customWidth="1"/>
    <col min="5899" max="5899" width="23.140625" style="5" customWidth="1"/>
    <col min="5900" max="6144" width="9.140625" style="5"/>
    <col min="6145" max="6145" width="6" style="5" customWidth="1"/>
    <col min="6146" max="6146" width="7.5703125" style="5" customWidth="1"/>
    <col min="6147" max="6147" width="10.5703125" style="5" customWidth="1"/>
    <col min="6148" max="6148" width="12.5703125" style="5" customWidth="1"/>
    <col min="6149" max="6149" width="88.85546875" style="5" customWidth="1"/>
    <col min="6150" max="6151" width="20.85546875" style="5" customWidth="1"/>
    <col min="6152" max="6152" width="20.7109375" style="5" customWidth="1"/>
    <col min="6153" max="6154" width="17.85546875" style="5" customWidth="1"/>
    <col min="6155" max="6155" width="23.140625" style="5" customWidth="1"/>
    <col min="6156" max="6400" width="9.140625" style="5"/>
    <col min="6401" max="6401" width="6" style="5" customWidth="1"/>
    <col min="6402" max="6402" width="7.5703125" style="5" customWidth="1"/>
    <col min="6403" max="6403" width="10.5703125" style="5" customWidth="1"/>
    <col min="6404" max="6404" width="12.5703125" style="5" customWidth="1"/>
    <col min="6405" max="6405" width="88.85546875" style="5" customWidth="1"/>
    <col min="6406" max="6407" width="20.85546875" style="5" customWidth="1"/>
    <col min="6408" max="6408" width="20.7109375" style="5" customWidth="1"/>
    <col min="6409" max="6410" width="17.85546875" style="5" customWidth="1"/>
    <col min="6411" max="6411" width="23.140625" style="5" customWidth="1"/>
    <col min="6412" max="6656" width="9.140625" style="5"/>
    <col min="6657" max="6657" width="6" style="5" customWidth="1"/>
    <col min="6658" max="6658" width="7.5703125" style="5" customWidth="1"/>
    <col min="6659" max="6659" width="10.5703125" style="5" customWidth="1"/>
    <col min="6660" max="6660" width="12.5703125" style="5" customWidth="1"/>
    <col min="6661" max="6661" width="88.85546875" style="5" customWidth="1"/>
    <col min="6662" max="6663" width="20.85546875" style="5" customWidth="1"/>
    <col min="6664" max="6664" width="20.7109375" style="5" customWidth="1"/>
    <col min="6665" max="6666" width="17.85546875" style="5" customWidth="1"/>
    <col min="6667" max="6667" width="23.140625" style="5" customWidth="1"/>
    <col min="6668" max="6912" width="9.140625" style="5"/>
    <col min="6913" max="6913" width="6" style="5" customWidth="1"/>
    <col min="6914" max="6914" width="7.5703125" style="5" customWidth="1"/>
    <col min="6915" max="6915" width="10.5703125" style="5" customWidth="1"/>
    <col min="6916" max="6916" width="12.5703125" style="5" customWidth="1"/>
    <col min="6917" max="6917" width="88.85546875" style="5" customWidth="1"/>
    <col min="6918" max="6919" width="20.85546875" style="5" customWidth="1"/>
    <col min="6920" max="6920" width="20.7109375" style="5" customWidth="1"/>
    <col min="6921" max="6922" width="17.85546875" style="5" customWidth="1"/>
    <col min="6923" max="6923" width="23.140625" style="5" customWidth="1"/>
    <col min="6924" max="7168" width="9.140625" style="5"/>
    <col min="7169" max="7169" width="6" style="5" customWidth="1"/>
    <col min="7170" max="7170" width="7.5703125" style="5" customWidth="1"/>
    <col min="7171" max="7171" width="10.5703125" style="5" customWidth="1"/>
    <col min="7172" max="7172" width="12.5703125" style="5" customWidth="1"/>
    <col min="7173" max="7173" width="88.85546875" style="5" customWidth="1"/>
    <col min="7174" max="7175" width="20.85546875" style="5" customWidth="1"/>
    <col min="7176" max="7176" width="20.7109375" style="5" customWidth="1"/>
    <col min="7177" max="7178" width="17.85546875" style="5" customWidth="1"/>
    <col min="7179" max="7179" width="23.140625" style="5" customWidth="1"/>
    <col min="7180" max="7424" width="9.140625" style="5"/>
    <col min="7425" max="7425" width="6" style="5" customWidth="1"/>
    <col min="7426" max="7426" width="7.5703125" style="5" customWidth="1"/>
    <col min="7427" max="7427" width="10.5703125" style="5" customWidth="1"/>
    <col min="7428" max="7428" width="12.5703125" style="5" customWidth="1"/>
    <col min="7429" max="7429" width="88.85546875" style="5" customWidth="1"/>
    <col min="7430" max="7431" width="20.85546875" style="5" customWidth="1"/>
    <col min="7432" max="7432" width="20.7109375" style="5" customWidth="1"/>
    <col min="7433" max="7434" width="17.85546875" style="5" customWidth="1"/>
    <col min="7435" max="7435" width="23.140625" style="5" customWidth="1"/>
    <col min="7436" max="7680" width="9.140625" style="5"/>
    <col min="7681" max="7681" width="6" style="5" customWidth="1"/>
    <col min="7682" max="7682" width="7.5703125" style="5" customWidth="1"/>
    <col min="7683" max="7683" width="10.5703125" style="5" customWidth="1"/>
    <col min="7684" max="7684" width="12.5703125" style="5" customWidth="1"/>
    <col min="7685" max="7685" width="88.85546875" style="5" customWidth="1"/>
    <col min="7686" max="7687" width="20.85546875" style="5" customWidth="1"/>
    <col min="7688" max="7688" width="20.7109375" style="5" customWidth="1"/>
    <col min="7689" max="7690" width="17.85546875" style="5" customWidth="1"/>
    <col min="7691" max="7691" width="23.140625" style="5" customWidth="1"/>
    <col min="7692" max="7936" width="9.140625" style="5"/>
    <col min="7937" max="7937" width="6" style="5" customWidth="1"/>
    <col min="7938" max="7938" width="7.5703125" style="5" customWidth="1"/>
    <col min="7939" max="7939" width="10.5703125" style="5" customWidth="1"/>
    <col min="7940" max="7940" width="12.5703125" style="5" customWidth="1"/>
    <col min="7941" max="7941" width="88.85546875" style="5" customWidth="1"/>
    <col min="7942" max="7943" width="20.85546875" style="5" customWidth="1"/>
    <col min="7944" max="7944" width="20.7109375" style="5" customWidth="1"/>
    <col min="7945" max="7946" width="17.85546875" style="5" customWidth="1"/>
    <col min="7947" max="7947" width="23.140625" style="5" customWidth="1"/>
    <col min="7948" max="8192" width="9.140625" style="5"/>
    <col min="8193" max="8193" width="6" style="5" customWidth="1"/>
    <col min="8194" max="8194" width="7.5703125" style="5" customWidth="1"/>
    <col min="8195" max="8195" width="10.5703125" style="5" customWidth="1"/>
    <col min="8196" max="8196" width="12.5703125" style="5" customWidth="1"/>
    <col min="8197" max="8197" width="88.85546875" style="5" customWidth="1"/>
    <col min="8198" max="8199" width="20.85546875" style="5" customWidth="1"/>
    <col min="8200" max="8200" width="20.7109375" style="5" customWidth="1"/>
    <col min="8201" max="8202" width="17.85546875" style="5" customWidth="1"/>
    <col min="8203" max="8203" width="23.140625" style="5" customWidth="1"/>
    <col min="8204" max="8448" width="9.140625" style="5"/>
    <col min="8449" max="8449" width="6" style="5" customWidth="1"/>
    <col min="8450" max="8450" width="7.5703125" style="5" customWidth="1"/>
    <col min="8451" max="8451" width="10.5703125" style="5" customWidth="1"/>
    <col min="8452" max="8452" width="12.5703125" style="5" customWidth="1"/>
    <col min="8453" max="8453" width="88.85546875" style="5" customWidth="1"/>
    <col min="8454" max="8455" width="20.85546875" style="5" customWidth="1"/>
    <col min="8456" max="8456" width="20.7109375" style="5" customWidth="1"/>
    <col min="8457" max="8458" width="17.85546875" style="5" customWidth="1"/>
    <col min="8459" max="8459" width="23.140625" style="5" customWidth="1"/>
    <col min="8460" max="8704" width="9.140625" style="5"/>
    <col min="8705" max="8705" width="6" style="5" customWidth="1"/>
    <col min="8706" max="8706" width="7.5703125" style="5" customWidth="1"/>
    <col min="8707" max="8707" width="10.5703125" style="5" customWidth="1"/>
    <col min="8708" max="8708" width="12.5703125" style="5" customWidth="1"/>
    <col min="8709" max="8709" width="88.85546875" style="5" customWidth="1"/>
    <col min="8710" max="8711" width="20.85546875" style="5" customWidth="1"/>
    <col min="8712" max="8712" width="20.7109375" style="5" customWidth="1"/>
    <col min="8713" max="8714" width="17.85546875" style="5" customWidth="1"/>
    <col min="8715" max="8715" width="23.140625" style="5" customWidth="1"/>
    <col min="8716" max="8960" width="9.140625" style="5"/>
    <col min="8961" max="8961" width="6" style="5" customWidth="1"/>
    <col min="8962" max="8962" width="7.5703125" style="5" customWidth="1"/>
    <col min="8963" max="8963" width="10.5703125" style="5" customWidth="1"/>
    <col min="8964" max="8964" width="12.5703125" style="5" customWidth="1"/>
    <col min="8965" max="8965" width="88.85546875" style="5" customWidth="1"/>
    <col min="8966" max="8967" width="20.85546875" style="5" customWidth="1"/>
    <col min="8968" max="8968" width="20.7109375" style="5" customWidth="1"/>
    <col min="8969" max="8970" width="17.85546875" style="5" customWidth="1"/>
    <col min="8971" max="8971" width="23.140625" style="5" customWidth="1"/>
    <col min="8972" max="9216" width="9.140625" style="5"/>
    <col min="9217" max="9217" width="6" style="5" customWidth="1"/>
    <col min="9218" max="9218" width="7.5703125" style="5" customWidth="1"/>
    <col min="9219" max="9219" width="10.5703125" style="5" customWidth="1"/>
    <col min="9220" max="9220" width="12.5703125" style="5" customWidth="1"/>
    <col min="9221" max="9221" width="88.85546875" style="5" customWidth="1"/>
    <col min="9222" max="9223" width="20.85546875" style="5" customWidth="1"/>
    <col min="9224" max="9224" width="20.7109375" style="5" customWidth="1"/>
    <col min="9225" max="9226" width="17.85546875" style="5" customWidth="1"/>
    <col min="9227" max="9227" width="23.140625" style="5" customWidth="1"/>
    <col min="9228" max="9472" width="9.140625" style="5"/>
    <col min="9473" max="9473" width="6" style="5" customWidth="1"/>
    <col min="9474" max="9474" width="7.5703125" style="5" customWidth="1"/>
    <col min="9475" max="9475" width="10.5703125" style="5" customWidth="1"/>
    <col min="9476" max="9476" width="12.5703125" style="5" customWidth="1"/>
    <col min="9477" max="9477" width="88.85546875" style="5" customWidth="1"/>
    <col min="9478" max="9479" width="20.85546875" style="5" customWidth="1"/>
    <col min="9480" max="9480" width="20.7109375" style="5" customWidth="1"/>
    <col min="9481" max="9482" width="17.85546875" style="5" customWidth="1"/>
    <col min="9483" max="9483" width="23.140625" style="5" customWidth="1"/>
    <col min="9484" max="9728" width="9.140625" style="5"/>
    <col min="9729" max="9729" width="6" style="5" customWidth="1"/>
    <col min="9730" max="9730" width="7.5703125" style="5" customWidth="1"/>
    <col min="9731" max="9731" width="10.5703125" style="5" customWidth="1"/>
    <col min="9732" max="9732" width="12.5703125" style="5" customWidth="1"/>
    <col min="9733" max="9733" width="88.85546875" style="5" customWidth="1"/>
    <col min="9734" max="9735" width="20.85546875" style="5" customWidth="1"/>
    <col min="9736" max="9736" width="20.7109375" style="5" customWidth="1"/>
    <col min="9737" max="9738" width="17.85546875" style="5" customWidth="1"/>
    <col min="9739" max="9739" width="23.140625" style="5" customWidth="1"/>
    <col min="9740" max="9984" width="9.140625" style="5"/>
    <col min="9985" max="9985" width="6" style="5" customWidth="1"/>
    <col min="9986" max="9986" width="7.5703125" style="5" customWidth="1"/>
    <col min="9987" max="9987" width="10.5703125" style="5" customWidth="1"/>
    <col min="9988" max="9988" width="12.5703125" style="5" customWidth="1"/>
    <col min="9989" max="9989" width="88.85546875" style="5" customWidth="1"/>
    <col min="9990" max="9991" width="20.85546875" style="5" customWidth="1"/>
    <col min="9992" max="9992" width="20.7109375" style="5" customWidth="1"/>
    <col min="9993" max="9994" width="17.85546875" style="5" customWidth="1"/>
    <col min="9995" max="9995" width="23.140625" style="5" customWidth="1"/>
    <col min="9996" max="10240" width="9.140625" style="5"/>
    <col min="10241" max="10241" width="6" style="5" customWidth="1"/>
    <col min="10242" max="10242" width="7.5703125" style="5" customWidth="1"/>
    <col min="10243" max="10243" width="10.5703125" style="5" customWidth="1"/>
    <col min="10244" max="10244" width="12.5703125" style="5" customWidth="1"/>
    <col min="10245" max="10245" width="88.85546875" style="5" customWidth="1"/>
    <col min="10246" max="10247" width="20.85546875" style="5" customWidth="1"/>
    <col min="10248" max="10248" width="20.7109375" style="5" customWidth="1"/>
    <col min="10249" max="10250" width="17.85546875" style="5" customWidth="1"/>
    <col min="10251" max="10251" width="23.140625" style="5" customWidth="1"/>
    <col min="10252" max="10496" width="9.140625" style="5"/>
    <col min="10497" max="10497" width="6" style="5" customWidth="1"/>
    <col min="10498" max="10498" width="7.5703125" style="5" customWidth="1"/>
    <col min="10499" max="10499" width="10.5703125" style="5" customWidth="1"/>
    <col min="10500" max="10500" width="12.5703125" style="5" customWidth="1"/>
    <col min="10501" max="10501" width="88.85546875" style="5" customWidth="1"/>
    <col min="10502" max="10503" width="20.85546875" style="5" customWidth="1"/>
    <col min="10504" max="10504" width="20.7109375" style="5" customWidth="1"/>
    <col min="10505" max="10506" width="17.85546875" style="5" customWidth="1"/>
    <col min="10507" max="10507" width="23.140625" style="5" customWidth="1"/>
    <col min="10508" max="10752" width="9.140625" style="5"/>
    <col min="10753" max="10753" width="6" style="5" customWidth="1"/>
    <col min="10754" max="10754" width="7.5703125" style="5" customWidth="1"/>
    <col min="10755" max="10755" width="10.5703125" style="5" customWidth="1"/>
    <col min="10756" max="10756" width="12.5703125" style="5" customWidth="1"/>
    <col min="10757" max="10757" width="88.85546875" style="5" customWidth="1"/>
    <col min="10758" max="10759" width="20.85546875" style="5" customWidth="1"/>
    <col min="10760" max="10760" width="20.7109375" style="5" customWidth="1"/>
    <col min="10761" max="10762" width="17.85546875" style="5" customWidth="1"/>
    <col min="10763" max="10763" width="23.140625" style="5" customWidth="1"/>
    <col min="10764" max="11008" width="9.140625" style="5"/>
    <col min="11009" max="11009" width="6" style="5" customWidth="1"/>
    <col min="11010" max="11010" width="7.5703125" style="5" customWidth="1"/>
    <col min="11011" max="11011" width="10.5703125" style="5" customWidth="1"/>
    <col min="11012" max="11012" width="12.5703125" style="5" customWidth="1"/>
    <col min="11013" max="11013" width="88.85546875" style="5" customWidth="1"/>
    <col min="11014" max="11015" width="20.85546875" style="5" customWidth="1"/>
    <col min="11016" max="11016" width="20.7109375" style="5" customWidth="1"/>
    <col min="11017" max="11018" width="17.85546875" style="5" customWidth="1"/>
    <col min="11019" max="11019" width="23.140625" style="5" customWidth="1"/>
    <col min="11020" max="11264" width="9.140625" style="5"/>
    <col min="11265" max="11265" width="6" style="5" customWidth="1"/>
    <col min="11266" max="11266" width="7.5703125" style="5" customWidth="1"/>
    <col min="11267" max="11267" width="10.5703125" style="5" customWidth="1"/>
    <col min="11268" max="11268" width="12.5703125" style="5" customWidth="1"/>
    <col min="11269" max="11269" width="88.85546875" style="5" customWidth="1"/>
    <col min="11270" max="11271" width="20.85546875" style="5" customWidth="1"/>
    <col min="11272" max="11272" width="20.7109375" style="5" customWidth="1"/>
    <col min="11273" max="11274" width="17.85546875" style="5" customWidth="1"/>
    <col min="11275" max="11275" width="23.140625" style="5" customWidth="1"/>
    <col min="11276" max="11520" width="9.140625" style="5"/>
    <col min="11521" max="11521" width="6" style="5" customWidth="1"/>
    <col min="11522" max="11522" width="7.5703125" style="5" customWidth="1"/>
    <col min="11523" max="11523" width="10.5703125" style="5" customWidth="1"/>
    <col min="11524" max="11524" width="12.5703125" style="5" customWidth="1"/>
    <col min="11525" max="11525" width="88.85546875" style="5" customWidth="1"/>
    <col min="11526" max="11527" width="20.85546875" style="5" customWidth="1"/>
    <col min="11528" max="11528" width="20.7109375" style="5" customWidth="1"/>
    <col min="11529" max="11530" width="17.85546875" style="5" customWidth="1"/>
    <col min="11531" max="11531" width="23.140625" style="5" customWidth="1"/>
    <col min="11532" max="11776" width="9.140625" style="5"/>
    <col min="11777" max="11777" width="6" style="5" customWidth="1"/>
    <col min="11778" max="11778" width="7.5703125" style="5" customWidth="1"/>
    <col min="11779" max="11779" width="10.5703125" style="5" customWidth="1"/>
    <col min="11780" max="11780" width="12.5703125" style="5" customWidth="1"/>
    <col min="11781" max="11781" width="88.85546875" style="5" customWidth="1"/>
    <col min="11782" max="11783" width="20.85546875" style="5" customWidth="1"/>
    <col min="11784" max="11784" width="20.7109375" style="5" customWidth="1"/>
    <col min="11785" max="11786" width="17.85546875" style="5" customWidth="1"/>
    <col min="11787" max="11787" width="23.140625" style="5" customWidth="1"/>
    <col min="11788" max="12032" width="9.140625" style="5"/>
    <col min="12033" max="12033" width="6" style="5" customWidth="1"/>
    <col min="12034" max="12034" width="7.5703125" style="5" customWidth="1"/>
    <col min="12035" max="12035" width="10.5703125" style="5" customWidth="1"/>
    <col min="12036" max="12036" width="12.5703125" style="5" customWidth="1"/>
    <col min="12037" max="12037" width="88.85546875" style="5" customWidth="1"/>
    <col min="12038" max="12039" width="20.85546875" style="5" customWidth="1"/>
    <col min="12040" max="12040" width="20.7109375" style="5" customWidth="1"/>
    <col min="12041" max="12042" width="17.85546875" style="5" customWidth="1"/>
    <col min="12043" max="12043" width="23.140625" style="5" customWidth="1"/>
    <col min="12044" max="12288" width="9.140625" style="5"/>
    <col min="12289" max="12289" width="6" style="5" customWidth="1"/>
    <col min="12290" max="12290" width="7.5703125" style="5" customWidth="1"/>
    <col min="12291" max="12291" width="10.5703125" style="5" customWidth="1"/>
    <col min="12292" max="12292" width="12.5703125" style="5" customWidth="1"/>
    <col min="12293" max="12293" width="88.85546875" style="5" customWidth="1"/>
    <col min="12294" max="12295" width="20.85546875" style="5" customWidth="1"/>
    <col min="12296" max="12296" width="20.7109375" style="5" customWidth="1"/>
    <col min="12297" max="12298" width="17.85546875" style="5" customWidth="1"/>
    <col min="12299" max="12299" width="23.140625" style="5" customWidth="1"/>
    <col min="12300" max="12544" width="9.140625" style="5"/>
    <col min="12545" max="12545" width="6" style="5" customWidth="1"/>
    <col min="12546" max="12546" width="7.5703125" style="5" customWidth="1"/>
    <col min="12547" max="12547" width="10.5703125" style="5" customWidth="1"/>
    <col min="12548" max="12548" width="12.5703125" style="5" customWidth="1"/>
    <col min="12549" max="12549" width="88.85546875" style="5" customWidth="1"/>
    <col min="12550" max="12551" width="20.85546875" style="5" customWidth="1"/>
    <col min="12552" max="12552" width="20.7109375" style="5" customWidth="1"/>
    <col min="12553" max="12554" width="17.85546875" style="5" customWidth="1"/>
    <col min="12555" max="12555" width="23.140625" style="5" customWidth="1"/>
    <col min="12556" max="12800" width="9.140625" style="5"/>
    <col min="12801" max="12801" width="6" style="5" customWidth="1"/>
    <col min="12802" max="12802" width="7.5703125" style="5" customWidth="1"/>
    <col min="12803" max="12803" width="10.5703125" style="5" customWidth="1"/>
    <col min="12804" max="12804" width="12.5703125" style="5" customWidth="1"/>
    <col min="12805" max="12805" width="88.85546875" style="5" customWidth="1"/>
    <col min="12806" max="12807" width="20.85546875" style="5" customWidth="1"/>
    <col min="12808" max="12808" width="20.7109375" style="5" customWidth="1"/>
    <col min="12809" max="12810" width="17.85546875" style="5" customWidth="1"/>
    <col min="12811" max="12811" width="23.140625" style="5" customWidth="1"/>
    <col min="12812" max="13056" width="9.140625" style="5"/>
    <col min="13057" max="13057" width="6" style="5" customWidth="1"/>
    <col min="13058" max="13058" width="7.5703125" style="5" customWidth="1"/>
    <col min="13059" max="13059" width="10.5703125" style="5" customWidth="1"/>
    <col min="13060" max="13060" width="12.5703125" style="5" customWidth="1"/>
    <col min="13061" max="13061" width="88.85546875" style="5" customWidth="1"/>
    <col min="13062" max="13063" width="20.85546875" style="5" customWidth="1"/>
    <col min="13064" max="13064" width="20.7109375" style="5" customWidth="1"/>
    <col min="13065" max="13066" width="17.85546875" style="5" customWidth="1"/>
    <col min="13067" max="13067" width="23.140625" style="5" customWidth="1"/>
    <col min="13068" max="13312" width="9.140625" style="5"/>
    <col min="13313" max="13313" width="6" style="5" customWidth="1"/>
    <col min="13314" max="13314" width="7.5703125" style="5" customWidth="1"/>
    <col min="13315" max="13315" width="10.5703125" style="5" customWidth="1"/>
    <col min="13316" max="13316" width="12.5703125" style="5" customWidth="1"/>
    <col min="13317" max="13317" width="88.85546875" style="5" customWidth="1"/>
    <col min="13318" max="13319" width="20.85546875" style="5" customWidth="1"/>
    <col min="13320" max="13320" width="20.7109375" style="5" customWidth="1"/>
    <col min="13321" max="13322" width="17.85546875" style="5" customWidth="1"/>
    <col min="13323" max="13323" width="23.140625" style="5" customWidth="1"/>
    <col min="13324" max="13568" width="9.140625" style="5"/>
    <col min="13569" max="13569" width="6" style="5" customWidth="1"/>
    <col min="13570" max="13570" width="7.5703125" style="5" customWidth="1"/>
    <col min="13571" max="13571" width="10.5703125" style="5" customWidth="1"/>
    <col min="13572" max="13572" width="12.5703125" style="5" customWidth="1"/>
    <col min="13573" max="13573" width="88.85546875" style="5" customWidth="1"/>
    <col min="13574" max="13575" width="20.85546875" style="5" customWidth="1"/>
    <col min="13576" max="13576" width="20.7109375" style="5" customWidth="1"/>
    <col min="13577" max="13578" width="17.85546875" style="5" customWidth="1"/>
    <col min="13579" max="13579" width="23.140625" style="5" customWidth="1"/>
    <col min="13580" max="13824" width="9.140625" style="5"/>
    <col min="13825" max="13825" width="6" style="5" customWidth="1"/>
    <col min="13826" max="13826" width="7.5703125" style="5" customWidth="1"/>
    <col min="13827" max="13827" width="10.5703125" style="5" customWidth="1"/>
    <col min="13828" max="13828" width="12.5703125" style="5" customWidth="1"/>
    <col min="13829" max="13829" width="88.85546875" style="5" customWidth="1"/>
    <col min="13830" max="13831" width="20.85546875" style="5" customWidth="1"/>
    <col min="13832" max="13832" width="20.7109375" style="5" customWidth="1"/>
    <col min="13833" max="13834" width="17.85546875" style="5" customWidth="1"/>
    <col min="13835" max="13835" width="23.140625" style="5" customWidth="1"/>
    <col min="13836" max="14080" width="9.140625" style="5"/>
    <col min="14081" max="14081" width="6" style="5" customWidth="1"/>
    <col min="14082" max="14082" width="7.5703125" style="5" customWidth="1"/>
    <col min="14083" max="14083" width="10.5703125" style="5" customWidth="1"/>
    <col min="14084" max="14084" width="12.5703125" style="5" customWidth="1"/>
    <col min="14085" max="14085" width="88.85546875" style="5" customWidth="1"/>
    <col min="14086" max="14087" width="20.85546875" style="5" customWidth="1"/>
    <col min="14088" max="14088" width="20.7109375" style="5" customWidth="1"/>
    <col min="14089" max="14090" width="17.85546875" style="5" customWidth="1"/>
    <col min="14091" max="14091" width="23.140625" style="5" customWidth="1"/>
    <col min="14092" max="14336" width="9.140625" style="5"/>
    <col min="14337" max="14337" width="6" style="5" customWidth="1"/>
    <col min="14338" max="14338" width="7.5703125" style="5" customWidth="1"/>
    <col min="14339" max="14339" width="10.5703125" style="5" customWidth="1"/>
    <col min="14340" max="14340" width="12.5703125" style="5" customWidth="1"/>
    <col min="14341" max="14341" width="88.85546875" style="5" customWidth="1"/>
    <col min="14342" max="14343" width="20.85546875" style="5" customWidth="1"/>
    <col min="14344" max="14344" width="20.7109375" style="5" customWidth="1"/>
    <col min="14345" max="14346" width="17.85546875" style="5" customWidth="1"/>
    <col min="14347" max="14347" width="23.140625" style="5" customWidth="1"/>
    <col min="14348" max="14592" width="9.140625" style="5"/>
    <col min="14593" max="14593" width="6" style="5" customWidth="1"/>
    <col min="14594" max="14594" width="7.5703125" style="5" customWidth="1"/>
    <col min="14595" max="14595" width="10.5703125" style="5" customWidth="1"/>
    <col min="14596" max="14596" width="12.5703125" style="5" customWidth="1"/>
    <col min="14597" max="14597" width="88.85546875" style="5" customWidth="1"/>
    <col min="14598" max="14599" width="20.85546875" style="5" customWidth="1"/>
    <col min="14600" max="14600" width="20.7109375" style="5" customWidth="1"/>
    <col min="14601" max="14602" width="17.85546875" style="5" customWidth="1"/>
    <col min="14603" max="14603" width="23.140625" style="5" customWidth="1"/>
    <col min="14604" max="14848" width="9.140625" style="5"/>
    <col min="14849" max="14849" width="6" style="5" customWidth="1"/>
    <col min="14850" max="14850" width="7.5703125" style="5" customWidth="1"/>
    <col min="14851" max="14851" width="10.5703125" style="5" customWidth="1"/>
    <col min="14852" max="14852" width="12.5703125" style="5" customWidth="1"/>
    <col min="14853" max="14853" width="88.85546875" style="5" customWidth="1"/>
    <col min="14854" max="14855" width="20.85546875" style="5" customWidth="1"/>
    <col min="14856" max="14856" width="20.7109375" style="5" customWidth="1"/>
    <col min="14857" max="14858" width="17.85546875" style="5" customWidth="1"/>
    <col min="14859" max="14859" width="23.140625" style="5" customWidth="1"/>
    <col min="14860" max="15104" width="9.140625" style="5"/>
    <col min="15105" max="15105" width="6" style="5" customWidth="1"/>
    <col min="15106" max="15106" width="7.5703125" style="5" customWidth="1"/>
    <col min="15107" max="15107" width="10.5703125" style="5" customWidth="1"/>
    <col min="15108" max="15108" width="12.5703125" style="5" customWidth="1"/>
    <col min="15109" max="15109" width="88.85546875" style="5" customWidth="1"/>
    <col min="15110" max="15111" width="20.85546875" style="5" customWidth="1"/>
    <col min="15112" max="15112" width="20.7109375" style="5" customWidth="1"/>
    <col min="15113" max="15114" width="17.85546875" style="5" customWidth="1"/>
    <col min="15115" max="15115" width="23.140625" style="5" customWidth="1"/>
    <col min="15116" max="15360" width="9.140625" style="5"/>
    <col min="15361" max="15361" width="6" style="5" customWidth="1"/>
    <col min="15362" max="15362" width="7.5703125" style="5" customWidth="1"/>
    <col min="15363" max="15363" width="10.5703125" style="5" customWidth="1"/>
    <col min="15364" max="15364" width="12.5703125" style="5" customWidth="1"/>
    <col min="15365" max="15365" width="88.85546875" style="5" customWidth="1"/>
    <col min="15366" max="15367" width="20.85546875" style="5" customWidth="1"/>
    <col min="15368" max="15368" width="20.7109375" style="5" customWidth="1"/>
    <col min="15369" max="15370" width="17.85546875" style="5" customWidth="1"/>
    <col min="15371" max="15371" width="23.140625" style="5" customWidth="1"/>
    <col min="15372" max="15616" width="9.140625" style="5"/>
    <col min="15617" max="15617" width="6" style="5" customWidth="1"/>
    <col min="15618" max="15618" width="7.5703125" style="5" customWidth="1"/>
    <col min="15619" max="15619" width="10.5703125" style="5" customWidth="1"/>
    <col min="15620" max="15620" width="12.5703125" style="5" customWidth="1"/>
    <col min="15621" max="15621" width="88.85546875" style="5" customWidth="1"/>
    <col min="15622" max="15623" width="20.85546875" style="5" customWidth="1"/>
    <col min="15624" max="15624" width="20.7109375" style="5" customWidth="1"/>
    <col min="15625" max="15626" width="17.85546875" style="5" customWidth="1"/>
    <col min="15627" max="15627" width="23.140625" style="5" customWidth="1"/>
    <col min="15628" max="15872" width="9.140625" style="5"/>
    <col min="15873" max="15873" width="6" style="5" customWidth="1"/>
    <col min="15874" max="15874" width="7.5703125" style="5" customWidth="1"/>
    <col min="15875" max="15875" width="10.5703125" style="5" customWidth="1"/>
    <col min="15876" max="15876" width="12.5703125" style="5" customWidth="1"/>
    <col min="15877" max="15877" width="88.85546875" style="5" customWidth="1"/>
    <col min="15878" max="15879" width="20.85546875" style="5" customWidth="1"/>
    <col min="15880" max="15880" width="20.7109375" style="5" customWidth="1"/>
    <col min="15881" max="15882" width="17.85546875" style="5" customWidth="1"/>
    <col min="15883" max="15883" width="23.140625" style="5" customWidth="1"/>
    <col min="15884" max="16128" width="9.140625" style="5"/>
    <col min="16129" max="16129" width="6" style="5" customWidth="1"/>
    <col min="16130" max="16130" width="7.5703125" style="5" customWidth="1"/>
    <col min="16131" max="16131" width="10.5703125" style="5" customWidth="1"/>
    <col min="16132" max="16132" width="12.5703125" style="5" customWidth="1"/>
    <col min="16133" max="16133" width="88.85546875" style="5" customWidth="1"/>
    <col min="16134" max="16135" width="20.85546875" style="5" customWidth="1"/>
    <col min="16136" max="16136" width="20.7109375" style="5" customWidth="1"/>
    <col min="16137" max="16138" width="17.85546875" style="5" customWidth="1"/>
    <col min="16139" max="16139" width="23.140625" style="5" customWidth="1"/>
    <col min="16140" max="16384" width="9.140625" style="5"/>
  </cols>
  <sheetData>
    <row r="1" spans="1:11" ht="18.75" customHeight="1">
      <c r="K1" s="719" t="s">
        <v>199</v>
      </c>
    </row>
    <row r="2" spans="1:11" ht="23.25" customHeight="1">
      <c r="A2" s="168" t="s">
        <v>76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8" customHeight="1" thickBot="1">
      <c r="A3" s="168"/>
      <c r="B3" s="4"/>
      <c r="C3" s="4"/>
      <c r="D3" s="4"/>
      <c r="E3" s="4"/>
      <c r="H3" s="9"/>
    </row>
    <row r="4" spans="1:11" ht="18.75" customHeight="1">
      <c r="A4" s="168"/>
      <c r="B4" s="4"/>
      <c r="C4" s="4"/>
      <c r="D4" s="4"/>
      <c r="E4" s="4"/>
      <c r="F4" s="169" t="s">
        <v>77</v>
      </c>
      <c r="G4" s="170">
        <v>1500</v>
      </c>
      <c r="H4" s="171"/>
      <c r="I4" s="172"/>
      <c r="J4" s="172"/>
      <c r="K4" s="173"/>
    </row>
    <row r="5" spans="1:11" ht="19.5" customHeight="1">
      <c r="A5" s="22"/>
      <c r="F5" s="174" t="s">
        <v>78</v>
      </c>
      <c r="G5" s="175">
        <v>-1500</v>
      </c>
      <c r="H5" s="176"/>
      <c r="I5" s="172"/>
      <c r="J5" s="172"/>
      <c r="K5" s="172"/>
    </row>
    <row r="6" spans="1:11" ht="18.75" customHeight="1" thickBot="1">
      <c r="A6" s="22"/>
      <c r="F6" s="568" t="s">
        <v>14</v>
      </c>
      <c r="G6" s="569">
        <f>SUM(G4:G5)</f>
        <v>0</v>
      </c>
      <c r="H6" s="176"/>
      <c r="I6" s="172"/>
      <c r="J6" s="172"/>
      <c r="K6" s="172"/>
    </row>
    <row r="7" spans="1:11" s="22" customFormat="1">
      <c r="A7" s="214"/>
      <c r="B7" s="214"/>
      <c r="C7" s="214"/>
      <c r="D7" s="214"/>
      <c r="E7" s="214"/>
      <c r="F7" s="214"/>
      <c r="G7" s="214"/>
      <c r="H7" s="214"/>
      <c r="I7" s="322"/>
      <c r="J7" s="322"/>
    </row>
    <row r="8" spans="1:11" ht="14.25">
      <c r="A8" s="222"/>
      <c r="B8" s="324"/>
      <c r="C8" s="222"/>
      <c r="D8" s="222"/>
      <c r="E8" s="222"/>
      <c r="F8" s="222"/>
      <c r="G8" s="222"/>
      <c r="H8" s="222"/>
      <c r="I8" s="9"/>
      <c r="J8" s="9"/>
      <c r="K8" s="9"/>
    </row>
    <row r="9" spans="1:11" ht="15.75" customHeight="1">
      <c r="A9" s="179" t="s">
        <v>15</v>
      </c>
      <c r="B9" s="4"/>
      <c r="C9" s="4"/>
      <c r="D9" s="180"/>
      <c r="E9" s="180"/>
      <c r="F9" s="181"/>
      <c r="G9" s="181"/>
      <c r="H9" s="181"/>
      <c r="I9" s="172"/>
      <c r="J9" s="172"/>
    </row>
    <row r="10" spans="1:11" ht="16.5" customHeight="1" thickBot="1">
      <c r="A10" s="182" t="s">
        <v>62</v>
      </c>
      <c r="B10" s="183"/>
      <c r="C10" s="4"/>
      <c r="D10" s="180"/>
      <c r="E10" s="180"/>
      <c r="F10" s="180"/>
      <c r="G10" s="180"/>
      <c r="H10" s="180"/>
      <c r="I10" s="172"/>
      <c r="J10" s="172"/>
    </row>
    <row r="11" spans="1:11" ht="16.5" thickBot="1">
      <c r="A11" s="380"/>
      <c r="E11" s="9"/>
      <c r="F11" s="184" t="s">
        <v>17</v>
      </c>
      <c r="G11" s="733" t="s">
        <v>73</v>
      </c>
      <c r="H11" s="787"/>
      <c r="K11" s="167"/>
    </row>
    <row r="12" spans="1:11" ht="81" customHeight="1" thickBot="1">
      <c r="A12" s="185" t="s">
        <v>18</v>
      </c>
      <c r="B12" s="388" t="s">
        <v>19</v>
      </c>
      <c r="C12" s="186" t="s">
        <v>20</v>
      </c>
      <c r="D12" s="186" t="s">
        <v>21</v>
      </c>
      <c r="E12" s="186" t="s">
        <v>22</v>
      </c>
      <c r="F12" s="187" t="s">
        <v>79</v>
      </c>
      <c r="G12" s="188" t="s">
        <v>121</v>
      </c>
      <c r="H12" s="188" t="s">
        <v>120</v>
      </c>
      <c r="I12" s="187" t="s">
        <v>122</v>
      </c>
      <c r="J12" s="187" t="s">
        <v>23</v>
      </c>
      <c r="K12" s="189" t="s">
        <v>24</v>
      </c>
    </row>
    <row r="13" spans="1:11" ht="15.75">
      <c r="A13" s="56">
        <v>8</v>
      </c>
      <c r="B13" s="776">
        <v>3315</v>
      </c>
      <c r="C13" s="778">
        <v>6351</v>
      </c>
      <c r="D13" s="778"/>
      <c r="E13" s="143" t="s">
        <v>138</v>
      </c>
      <c r="F13" s="788"/>
      <c r="G13" s="780">
        <v>80</v>
      </c>
      <c r="H13" s="780"/>
      <c r="I13" s="772"/>
      <c r="J13" s="772"/>
      <c r="K13" s="774"/>
    </row>
    <row r="14" spans="1:11" ht="16.5" thickBot="1">
      <c r="A14" s="57"/>
      <c r="B14" s="777"/>
      <c r="C14" s="779"/>
      <c r="D14" s="779"/>
      <c r="E14" s="144" t="s">
        <v>139</v>
      </c>
      <c r="F14" s="789"/>
      <c r="G14" s="781"/>
      <c r="H14" s="781"/>
      <c r="I14" s="773"/>
      <c r="J14" s="773"/>
      <c r="K14" s="775"/>
    </row>
    <row r="15" spans="1:11" ht="15.75">
      <c r="A15" s="395">
        <v>9</v>
      </c>
      <c r="B15" s="776">
        <v>3315</v>
      </c>
      <c r="C15" s="778">
        <v>5331</v>
      </c>
      <c r="D15" s="785"/>
      <c r="E15" s="396" t="s">
        <v>140</v>
      </c>
      <c r="F15" s="772"/>
      <c r="G15" s="780"/>
      <c r="H15" s="780">
        <v>165</v>
      </c>
      <c r="I15" s="772"/>
      <c r="J15" s="772"/>
      <c r="K15" s="782"/>
    </row>
    <row r="16" spans="1:11" ht="28.5" customHeight="1" thickBot="1">
      <c r="A16" s="58"/>
      <c r="B16" s="777"/>
      <c r="C16" s="784"/>
      <c r="D16" s="786"/>
      <c r="E16" s="547" t="s">
        <v>141</v>
      </c>
      <c r="F16" s="773"/>
      <c r="G16" s="781"/>
      <c r="H16" s="781"/>
      <c r="I16" s="773"/>
      <c r="J16" s="773"/>
      <c r="K16" s="783"/>
    </row>
    <row r="17" spans="1:11" ht="15.75">
      <c r="A17" s="395">
        <v>3</v>
      </c>
      <c r="B17" s="776">
        <v>3315</v>
      </c>
      <c r="C17" s="778">
        <v>6121</v>
      </c>
      <c r="D17" s="785"/>
      <c r="E17" s="396" t="s">
        <v>142</v>
      </c>
      <c r="F17" s="772"/>
      <c r="G17" s="780">
        <v>500</v>
      </c>
      <c r="H17" s="780"/>
      <c r="I17" s="772"/>
      <c r="J17" s="772"/>
      <c r="K17" s="782"/>
    </row>
    <row r="18" spans="1:11" ht="16.5" customHeight="1" thickBot="1">
      <c r="A18" s="58"/>
      <c r="B18" s="777"/>
      <c r="C18" s="784"/>
      <c r="D18" s="786"/>
      <c r="E18" s="397" t="s">
        <v>143</v>
      </c>
      <c r="F18" s="773"/>
      <c r="G18" s="781"/>
      <c r="H18" s="781"/>
      <c r="I18" s="773"/>
      <c r="J18" s="773"/>
      <c r="K18" s="783"/>
    </row>
    <row r="19" spans="1:11" ht="15.75">
      <c r="A19" s="395">
        <v>2</v>
      </c>
      <c r="B19" s="776">
        <v>3315</v>
      </c>
      <c r="C19" s="778">
        <v>6351</v>
      </c>
      <c r="D19" s="785"/>
      <c r="E19" s="396" t="s">
        <v>63</v>
      </c>
      <c r="F19" s="772"/>
      <c r="G19" s="780">
        <v>155</v>
      </c>
      <c r="H19" s="780"/>
      <c r="I19" s="772"/>
      <c r="J19" s="772"/>
      <c r="K19" s="782"/>
    </row>
    <row r="20" spans="1:11" ht="16.5" customHeight="1" thickBot="1">
      <c r="A20" s="58"/>
      <c r="B20" s="777"/>
      <c r="C20" s="784"/>
      <c r="D20" s="786"/>
      <c r="E20" s="397" t="s">
        <v>144</v>
      </c>
      <c r="F20" s="773"/>
      <c r="G20" s="781"/>
      <c r="H20" s="781"/>
      <c r="I20" s="773"/>
      <c r="J20" s="773"/>
      <c r="K20" s="783"/>
    </row>
    <row r="21" spans="1:11" ht="15.75">
      <c r="A21" s="395">
        <v>4</v>
      </c>
      <c r="B21" s="776">
        <v>3314</v>
      </c>
      <c r="C21" s="778">
        <v>6351</v>
      </c>
      <c r="D21" s="785"/>
      <c r="E21" s="396" t="s">
        <v>145</v>
      </c>
      <c r="F21" s="772"/>
      <c r="G21" s="780">
        <v>500</v>
      </c>
      <c r="H21" s="780"/>
      <c r="I21" s="772"/>
      <c r="J21" s="772"/>
      <c r="K21" s="782"/>
    </row>
    <row r="22" spans="1:11" ht="33.75" customHeight="1" thickBot="1">
      <c r="A22" s="58"/>
      <c r="B22" s="777"/>
      <c r="C22" s="784"/>
      <c r="D22" s="786"/>
      <c r="E22" s="547" t="s">
        <v>149</v>
      </c>
      <c r="F22" s="773"/>
      <c r="G22" s="781"/>
      <c r="H22" s="781"/>
      <c r="I22" s="773"/>
      <c r="J22" s="773"/>
      <c r="K22" s="783"/>
    </row>
    <row r="23" spans="1:11" ht="15.75">
      <c r="A23" s="395">
        <v>7</v>
      </c>
      <c r="B23" s="776">
        <v>3319</v>
      </c>
      <c r="C23" s="778">
        <v>5331</v>
      </c>
      <c r="D23" s="785"/>
      <c r="E23" s="396" t="s">
        <v>146</v>
      </c>
      <c r="F23" s="772"/>
      <c r="G23" s="780"/>
      <c r="H23" s="780">
        <v>100</v>
      </c>
      <c r="I23" s="772"/>
      <c r="J23" s="772"/>
      <c r="K23" s="782"/>
    </row>
    <row r="24" spans="1:11" ht="16.5" thickBot="1">
      <c r="A24" s="58"/>
      <c r="B24" s="777"/>
      <c r="C24" s="784"/>
      <c r="D24" s="786"/>
      <c r="E24" s="397" t="s">
        <v>147</v>
      </c>
      <c r="F24" s="773"/>
      <c r="G24" s="781"/>
      <c r="H24" s="781"/>
      <c r="I24" s="773"/>
      <c r="J24" s="773"/>
      <c r="K24" s="783"/>
    </row>
    <row r="25" spans="1:11" ht="13.5" thickBot="1">
      <c r="A25" s="379"/>
      <c r="B25" s="379"/>
      <c r="C25" s="379"/>
      <c r="D25" s="380"/>
      <c r="E25" s="380"/>
      <c r="F25" s="380"/>
      <c r="G25" s="380"/>
      <c r="H25" s="380"/>
      <c r="I25" s="542"/>
      <c r="J25" s="542"/>
      <c r="K25" s="380"/>
    </row>
    <row r="26" spans="1:11" ht="18.75" thickBot="1">
      <c r="A26" s="315"/>
      <c r="B26" s="315"/>
      <c r="C26" s="315"/>
      <c r="D26" s="315"/>
      <c r="E26" s="316" t="s">
        <v>36</v>
      </c>
      <c r="F26" s="317"/>
      <c r="G26" s="208">
        <f>SUM(G13:G25)</f>
        <v>1235</v>
      </c>
      <c r="H26" s="208">
        <f>SUM(H13:H25)</f>
        <v>265</v>
      </c>
      <c r="I26" s="318"/>
      <c r="J26" s="318"/>
      <c r="K26" s="421"/>
    </row>
    <row r="27" spans="1:11" ht="18.75" thickBot="1">
      <c r="A27" s="233"/>
      <c r="B27" s="319"/>
      <c r="C27" s="233"/>
      <c r="D27" s="233"/>
      <c r="E27" s="315"/>
      <c r="F27" s="315"/>
      <c r="G27" s="735">
        <f>G26+H26</f>
        <v>1500</v>
      </c>
      <c r="H27" s="790"/>
      <c r="I27" s="320"/>
      <c r="J27" s="320"/>
      <c r="K27" s="379"/>
    </row>
    <row r="28" spans="1:11">
      <c r="A28" s="233"/>
      <c r="B28" s="319"/>
      <c r="C28" s="233"/>
      <c r="D28" s="233"/>
      <c r="E28" s="315"/>
      <c r="F28" s="315"/>
      <c r="G28" s="321"/>
      <c r="H28" s="315"/>
      <c r="I28" s="320"/>
      <c r="J28" s="320"/>
      <c r="K28" s="379"/>
    </row>
    <row r="29" spans="1:11" ht="15.75">
      <c r="A29" s="233"/>
      <c r="B29" s="319"/>
      <c r="C29" s="233"/>
      <c r="D29" s="233"/>
      <c r="E29" s="129" t="s">
        <v>185</v>
      </c>
      <c r="F29" s="71" t="s">
        <v>37</v>
      </c>
      <c r="G29" s="72">
        <v>0</v>
      </c>
      <c r="H29" s="315"/>
      <c r="I29" s="320"/>
      <c r="J29" s="320"/>
      <c r="K29" s="379"/>
    </row>
    <row r="30" spans="1:11" ht="15.75">
      <c r="A30" s="233"/>
      <c r="B30" s="319"/>
      <c r="C30" s="233"/>
      <c r="D30" s="233"/>
      <c r="E30" s="71"/>
      <c r="F30" s="71" t="s">
        <v>38</v>
      </c>
      <c r="G30" s="72">
        <v>0</v>
      </c>
      <c r="H30" s="315"/>
      <c r="I30" s="320"/>
      <c r="J30" s="320"/>
      <c r="K30" s="379"/>
    </row>
    <row r="31" spans="1:11" ht="15.75">
      <c r="A31" s="233"/>
      <c r="B31" s="319"/>
      <c r="C31" s="233"/>
      <c r="D31" s="233"/>
      <c r="E31" s="73"/>
      <c r="F31" s="71" t="s">
        <v>39</v>
      </c>
      <c r="G31" s="74">
        <f>SUM(G29:G30)</f>
        <v>0</v>
      </c>
      <c r="H31" s="315"/>
      <c r="I31" s="320"/>
      <c r="J31" s="320"/>
      <c r="K31" s="379"/>
    </row>
    <row r="32" spans="1:11" ht="13.5" thickBot="1">
      <c r="A32" s="233"/>
      <c r="B32" s="319"/>
      <c r="C32" s="233"/>
      <c r="D32" s="233"/>
      <c r="E32" s="315"/>
      <c r="F32" s="315"/>
      <c r="G32" s="315"/>
      <c r="H32" s="315"/>
      <c r="I32" s="320"/>
      <c r="J32" s="320"/>
      <c r="K32" s="379"/>
    </row>
    <row r="33" spans="1:11" ht="13.5" thickBot="1">
      <c r="A33" s="75" t="s">
        <v>40</v>
      </c>
      <c r="B33" s="76"/>
      <c r="C33" s="76"/>
      <c r="D33" s="475"/>
      <c r="E33" s="475"/>
      <c r="F33" s="77"/>
      <c r="G33" s="319"/>
      <c r="H33" s="319"/>
      <c r="I33" s="320"/>
      <c r="J33" s="320"/>
      <c r="K33" s="379"/>
    </row>
    <row r="34" spans="1:11" ht="15">
      <c r="A34" s="162" t="s">
        <v>20</v>
      </c>
      <c r="B34" s="163"/>
      <c r="C34" s="78">
        <v>6121</v>
      </c>
      <c r="D34" s="165"/>
      <c r="E34" s="543" t="s">
        <v>41</v>
      </c>
      <c r="F34" s="443">
        <v>500</v>
      </c>
      <c r="G34" s="319"/>
      <c r="H34" s="319"/>
      <c r="I34" s="320"/>
      <c r="J34" s="320"/>
      <c r="K34" s="379"/>
    </row>
    <row r="35" spans="1:11" ht="15">
      <c r="A35" s="85" t="s">
        <v>20</v>
      </c>
      <c r="B35" s="86"/>
      <c r="C35" s="87">
        <v>6351</v>
      </c>
      <c r="D35" s="88"/>
      <c r="E35" s="382" t="s">
        <v>42</v>
      </c>
      <c r="F35" s="84">
        <v>735</v>
      </c>
      <c r="G35" s="319"/>
      <c r="H35" s="319"/>
      <c r="I35" s="320"/>
      <c r="J35" s="320"/>
      <c r="K35" s="379"/>
    </row>
    <row r="36" spans="1:11" ht="15">
      <c r="A36" s="85" t="s">
        <v>20</v>
      </c>
      <c r="B36" s="86"/>
      <c r="C36" s="87">
        <v>6901</v>
      </c>
      <c r="D36" s="88"/>
      <c r="E36" s="382" t="s">
        <v>44</v>
      </c>
      <c r="F36" s="84">
        <v>0</v>
      </c>
      <c r="G36" s="319"/>
      <c r="H36" s="319"/>
      <c r="I36" s="320"/>
      <c r="J36" s="320"/>
      <c r="K36" s="379"/>
    </row>
    <row r="37" spans="1:11" ht="15.75" thickBot="1">
      <c r="A37" s="91" t="s">
        <v>20</v>
      </c>
      <c r="B37" s="92"/>
      <c r="C37" s="93">
        <v>5331</v>
      </c>
      <c r="D37" s="94"/>
      <c r="E37" s="544" t="s">
        <v>148</v>
      </c>
      <c r="F37" s="545">
        <v>265</v>
      </c>
      <c r="G37" s="319"/>
      <c r="H37" s="319"/>
      <c r="I37" s="320"/>
      <c r="J37" s="320"/>
      <c r="K37" s="379"/>
    </row>
    <row r="38" spans="1:11" ht="16.5" thickBot="1">
      <c r="A38" s="99"/>
      <c r="B38" s="100"/>
      <c r="C38" s="100"/>
      <c r="D38" s="100"/>
      <c r="E38" s="101" t="s">
        <v>45</v>
      </c>
      <c r="F38" s="546">
        <f>SUM(F34:F37)</f>
        <v>1500</v>
      </c>
      <c r="G38" s="323"/>
      <c r="H38" s="323"/>
      <c r="I38" s="322"/>
      <c r="J38" s="322"/>
      <c r="K38" s="422"/>
    </row>
  </sheetData>
  <mergeCells count="56">
    <mergeCell ref="G27:H27"/>
    <mergeCell ref="J21:J22"/>
    <mergeCell ref="K21:K22"/>
    <mergeCell ref="B23:B24"/>
    <mergeCell ref="C23:C24"/>
    <mergeCell ref="D23:D24"/>
    <mergeCell ref="F23:F24"/>
    <mergeCell ref="G23:G24"/>
    <mergeCell ref="H23:H24"/>
    <mergeCell ref="I23:I24"/>
    <mergeCell ref="J23:J24"/>
    <mergeCell ref="K23:K24"/>
    <mergeCell ref="B21:B22"/>
    <mergeCell ref="C21:C22"/>
    <mergeCell ref="D21:D22"/>
    <mergeCell ref="F21:F22"/>
    <mergeCell ref="G21:G22"/>
    <mergeCell ref="G11:H11"/>
    <mergeCell ref="F13:F14"/>
    <mergeCell ref="F15:F16"/>
    <mergeCell ref="F17:F18"/>
    <mergeCell ref="F19:F20"/>
    <mergeCell ref="H21:H22"/>
    <mergeCell ref="H15:H16"/>
    <mergeCell ref="H13:H14"/>
    <mergeCell ref="I21:I22"/>
    <mergeCell ref="H19:H20"/>
    <mergeCell ref="I19:I20"/>
    <mergeCell ref="J19:J20"/>
    <mergeCell ref="K19:K20"/>
    <mergeCell ref="B19:B20"/>
    <mergeCell ref="C19:C20"/>
    <mergeCell ref="D19:D20"/>
    <mergeCell ref="G19:G20"/>
    <mergeCell ref="H17:H18"/>
    <mergeCell ref="I17:I18"/>
    <mergeCell ref="J17:J18"/>
    <mergeCell ref="K17:K18"/>
    <mergeCell ref="B17:B18"/>
    <mergeCell ref="C17:C18"/>
    <mergeCell ref="D17:D18"/>
    <mergeCell ref="G17:G18"/>
    <mergeCell ref="I15:I16"/>
    <mergeCell ref="J15:J16"/>
    <mergeCell ref="K15:K16"/>
    <mergeCell ref="B15:B16"/>
    <mergeCell ref="C15:C16"/>
    <mergeCell ref="D15:D16"/>
    <mergeCell ref="G15:G16"/>
    <mergeCell ref="I13:I14"/>
    <mergeCell ref="J13:J14"/>
    <mergeCell ref="K13:K14"/>
    <mergeCell ref="B13:B14"/>
    <mergeCell ref="C13:C14"/>
    <mergeCell ref="D13:D14"/>
    <mergeCell ref="G13:G14"/>
  </mergeCells>
  <printOptions horizontalCentered="1" verticalCentered="1"/>
  <pageMargins left="0.70866141732283472" right="0.70866141732283472" top="0.98425196850393704" bottom="0.78740157480314965" header="0.31496062992125984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zoomScale="70" zoomScaleNormal="70" workbookViewId="0">
      <selection activeCell="K1" sqref="K1"/>
    </sheetView>
  </sheetViews>
  <sheetFormatPr defaultRowHeight="12.75"/>
  <cols>
    <col min="1" max="1" width="5.42578125" style="32" customWidth="1"/>
    <col min="2" max="2" width="7.85546875" style="32" customWidth="1"/>
    <col min="3" max="3" width="9.5703125" style="32" customWidth="1"/>
    <col min="4" max="4" width="11" style="32" customWidth="1"/>
    <col min="5" max="5" width="85.85546875" style="32" customWidth="1"/>
    <col min="6" max="6" width="20.28515625" style="32" customWidth="1"/>
    <col min="7" max="7" width="20.7109375" style="32" customWidth="1"/>
    <col min="8" max="8" width="19.7109375" style="32" customWidth="1"/>
    <col min="9" max="10" width="17.7109375" style="32" customWidth="1"/>
    <col min="11" max="11" width="20" style="32" customWidth="1"/>
    <col min="12" max="16384" width="9.140625" style="32"/>
  </cols>
  <sheetData>
    <row r="1" spans="1:12" ht="50.25" customHeight="1">
      <c r="K1" s="720" t="s">
        <v>200</v>
      </c>
    </row>
    <row r="2" spans="1:12" ht="21.75" customHeight="1">
      <c r="A2" s="30" t="s">
        <v>76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ht="16.5" customHeight="1" thickBot="1">
      <c r="A3" s="30"/>
      <c r="B3" s="31"/>
      <c r="C3" s="31"/>
      <c r="D3" s="31"/>
      <c r="E3" s="31"/>
      <c r="H3" s="33"/>
    </row>
    <row r="4" spans="1:12" ht="19.5" customHeight="1">
      <c r="A4" s="30"/>
      <c r="B4" s="31"/>
      <c r="C4" s="31"/>
      <c r="D4" s="31"/>
      <c r="E4" s="31"/>
      <c r="F4" s="34" t="s">
        <v>77</v>
      </c>
      <c r="G4" s="35">
        <v>2000</v>
      </c>
      <c r="H4" s="36"/>
      <c r="I4" s="37"/>
      <c r="J4" s="37"/>
      <c r="K4" s="38"/>
    </row>
    <row r="5" spans="1:12" ht="19.5" customHeight="1">
      <c r="A5" s="39"/>
      <c r="F5" s="40" t="s">
        <v>78</v>
      </c>
      <c r="G5" s="41">
        <v>-2000</v>
      </c>
      <c r="H5" s="42"/>
      <c r="I5" s="37"/>
      <c r="J5" s="37"/>
      <c r="K5" s="37"/>
    </row>
    <row r="6" spans="1:12" ht="19.5" customHeight="1" thickBot="1">
      <c r="A6" s="39"/>
      <c r="F6" s="325" t="s">
        <v>14</v>
      </c>
      <c r="G6" s="119">
        <v>0</v>
      </c>
      <c r="H6" s="42"/>
      <c r="I6" s="37"/>
      <c r="J6" s="37"/>
      <c r="K6" s="37"/>
    </row>
    <row r="7" spans="1:12" ht="17.25" customHeight="1">
      <c r="A7" s="39"/>
      <c r="F7" s="42"/>
      <c r="G7" s="146"/>
      <c r="H7" s="42"/>
      <c r="I7" s="37"/>
      <c r="J7" s="37"/>
      <c r="K7" s="37"/>
    </row>
    <row r="8" spans="1:12" ht="18" customHeight="1">
      <c r="A8" s="43" t="s">
        <v>15</v>
      </c>
      <c r="B8" s="31"/>
      <c r="C8" s="31"/>
      <c r="D8" s="31"/>
      <c r="E8" s="44"/>
      <c r="F8" s="45"/>
      <c r="G8" s="45"/>
      <c r="H8" s="45"/>
      <c r="I8" s="37"/>
      <c r="J8" s="37"/>
    </row>
    <row r="9" spans="1:12" ht="17.25" customHeight="1" thickBot="1">
      <c r="A9" s="46" t="s">
        <v>64</v>
      </c>
      <c r="B9" s="47"/>
      <c r="C9" s="31"/>
      <c r="D9" s="31"/>
      <c r="E9" s="44"/>
      <c r="F9" s="44"/>
      <c r="G9" s="44"/>
      <c r="H9" s="44"/>
      <c r="I9" s="37"/>
      <c r="J9" s="37"/>
    </row>
    <row r="10" spans="1:12" ht="32.25" customHeight="1" thickBot="1">
      <c r="A10" s="39"/>
      <c r="E10" s="33"/>
      <c r="F10" s="48" t="s">
        <v>17</v>
      </c>
      <c r="G10" s="737" t="s">
        <v>73</v>
      </c>
      <c r="H10" s="791"/>
      <c r="K10" s="49"/>
    </row>
    <row r="11" spans="1:12" ht="82.5" customHeight="1" thickBot="1">
      <c r="A11" s="147" t="s">
        <v>18</v>
      </c>
      <c r="B11" s="148" t="s">
        <v>19</v>
      </c>
      <c r="C11" s="148" t="s">
        <v>20</v>
      </c>
      <c r="D11" s="148" t="s">
        <v>21</v>
      </c>
      <c r="E11" s="148" t="s">
        <v>22</v>
      </c>
      <c r="F11" s="52" t="s">
        <v>79</v>
      </c>
      <c r="G11" s="53" t="s">
        <v>82</v>
      </c>
      <c r="H11" s="53" t="s">
        <v>83</v>
      </c>
      <c r="I11" s="52" t="s">
        <v>80</v>
      </c>
      <c r="J11" s="52" t="s">
        <v>23</v>
      </c>
      <c r="K11" s="54" t="s">
        <v>24</v>
      </c>
      <c r="L11" s="55"/>
    </row>
    <row r="12" spans="1:12" ht="30" customHeight="1">
      <c r="A12" s="149"/>
      <c r="B12" s="150"/>
      <c r="C12" s="150"/>
      <c r="D12" s="151"/>
      <c r="E12" s="407" t="s">
        <v>46</v>
      </c>
      <c r="F12" s="152"/>
      <c r="G12" s="153"/>
      <c r="H12" s="154"/>
      <c r="I12" s="152"/>
      <c r="J12" s="152"/>
      <c r="K12" s="155"/>
      <c r="L12" s="55"/>
    </row>
    <row r="13" spans="1:12" ht="35.25" customHeight="1" thickBot="1">
      <c r="A13" s="157"/>
      <c r="B13" s="158">
        <v>6113</v>
      </c>
      <c r="C13" s="158">
        <v>6123</v>
      </c>
      <c r="D13" s="159"/>
      <c r="E13" s="398" t="s">
        <v>65</v>
      </c>
      <c r="F13" s="326"/>
      <c r="G13" s="267">
        <v>2000</v>
      </c>
      <c r="H13" s="370"/>
      <c r="I13" s="160"/>
      <c r="J13" s="160"/>
      <c r="K13" s="399"/>
    </row>
    <row r="14" spans="1:12" ht="15.75" customHeight="1" thickBot="1">
      <c r="A14" s="33"/>
      <c r="B14" s="33"/>
      <c r="C14" s="33"/>
      <c r="I14" s="120"/>
      <c r="J14" s="120"/>
      <c r="K14" s="39"/>
    </row>
    <row r="15" spans="1:12" ht="18.75" thickBot="1">
      <c r="A15" s="121"/>
      <c r="B15" s="121"/>
      <c r="C15" s="121"/>
      <c r="D15" s="121"/>
      <c r="E15" s="122" t="s">
        <v>36</v>
      </c>
      <c r="F15" s="123">
        <v>0</v>
      </c>
      <c r="G15" s="64">
        <f>SUM(G12:G14)</f>
        <v>2000</v>
      </c>
      <c r="H15" s="64"/>
      <c r="I15" s="124">
        <f>SUM(I13:I14)</f>
        <v>0</v>
      </c>
      <c r="J15" s="124">
        <f>SUM(J13:J14)</f>
        <v>0</v>
      </c>
      <c r="K15" s="125"/>
    </row>
    <row r="16" spans="1:12" ht="18.75" thickBot="1">
      <c r="A16" s="126"/>
      <c r="B16" s="127"/>
      <c r="C16" s="126"/>
      <c r="D16" s="126"/>
      <c r="E16" s="121"/>
      <c r="F16" s="121"/>
      <c r="G16" s="739">
        <f>G15+H15</f>
        <v>2000</v>
      </c>
      <c r="H16" s="740"/>
      <c r="I16" s="128"/>
      <c r="J16" s="128"/>
      <c r="K16" s="60"/>
    </row>
    <row r="17" spans="1:11" ht="15.75">
      <c r="A17" s="126"/>
      <c r="B17" s="127"/>
      <c r="C17" s="126"/>
      <c r="D17" s="126"/>
      <c r="E17" s="121"/>
      <c r="F17" s="121"/>
      <c r="G17" s="161"/>
      <c r="H17" s="121"/>
      <c r="I17" s="128"/>
      <c r="J17" s="128"/>
      <c r="K17" s="60"/>
    </row>
    <row r="18" spans="1:11" ht="15.75">
      <c r="A18" s="126"/>
      <c r="B18" s="127"/>
      <c r="C18" s="126"/>
      <c r="D18" s="126"/>
      <c r="E18" s="129" t="s">
        <v>185</v>
      </c>
      <c r="F18" s="129" t="s">
        <v>37</v>
      </c>
      <c r="G18" s="72">
        <v>0</v>
      </c>
      <c r="H18" s="121"/>
      <c r="I18" s="128"/>
      <c r="J18" s="128"/>
      <c r="K18" s="60"/>
    </row>
    <row r="19" spans="1:11" ht="15.75">
      <c r="A19" s="126"/>
      <c r="B19" s="127"/>
      <c r="C19" s="126"/>
      <c r="D19" s="126"/>
      <c r="E19" s="71"/>
      <c r="F19" s="129" t="s">
        <v>38</v>
      </c>
      <c r="G19" s="72">
        <v>0</v>
      </c>
      <c r="H19" s="121"/>
      <c r="I19" s="128"/>
      <c r="J19" s="128"/>
      <c r="K19" s="60"/>
    </row>
    <row r="20" spans="1:11" ht="15.75">
      <c r="A20" s="126"/>
      <c r="B20" s="127"/>
      <c r="C20" s="126"/>
      <c r="D20" s="126"/>
      <c r="E20" s="73"/>
      <c r="F20" s="129" t="s">
        <v>39</v>
      </c>
      <c r="G20" s="74">
        <f>SUM(G18:G19)</f>
        <v>0</v>
      </c>
      <c r="H20" s="121"/>
      <c r="I20" s="128"/>
      <c r="J20" s="128"/>
      <c r="K20" s="60"/>
    </row>
    <row r="21" spans="1:11" ht="16.5" thickBot="1">
      <c r="A21" s="126"/>
      <c r="B21" s="127"/>
      <c r="C21" s="126"/>
      <c r="D21" s="126"/>
      <c r="E21" s="121"/>
      <c r="F21" s="121"/>
      <c r="G21" s="121"/>
      <c r="H21" s="121"/>
      <c r="I21" s="128"/>
      <c r="J21" s="128"/>
      <c r="K21" s="60"/>
    </row>
    <row r="22" spans="1:11" ht="16.5" thickBot="1">
      <c r="A22" s="130" t="s">
        <v>40</v>
      </c>
      <c r="B22" s="131"/>
      <c r="C22" s="131"/>
      <c r="D22" s="132"/>
      <c r="E22" s="132"/>
      <c r="F22" s="133"/>
      <c r="G22" s="134"/>
      <c r="H22" s="134"/>
      <c r="I22" s="128"/>
      <c r="J22" s="128"/>
      <c r="K22" s="60"/>
    </row>
    <row r="23" spans="1:11" ht="18.75" customHeight="1">
      <c r="A23" s="79" t="s">
        <v>20</v>
      </c>
      <c r="B23" s="80"/>
      <c r="C23" s="81">
        <v>6123</v>
      </c>
      <c r="D23" s="82"/>
      <c r="E23" s="83" t="s">
        <v>65</v>
      </c>
      <c r="F23" s="90">
        <v>2000</v>
      </c>
      <c r="G23" s="134"/>
      <c r="H23" s="134"/>
      <c r="I23" s="128"/>
      <c r="J23" s="128"/>
      <c r="K23" s="60"/>
    </row>
    <row r="24" spans="1:11" s="136" customFormat="1" ht="21.75" customHeight="1" thickBot="1">
      <c r="A24" s="91" t="s">
        <v>20</v>
      </c>
      <c r="B24" s="92"/>
      <c r="C24" s="93">
        <v>6901</v>
      </c>
      <c r="D24" s="94"/>
      <c r="E24" s="95" t="s">
        <v>44</v>
      </c>
      <c r="F24" s="96">
        <v>0</v>
      </c>
      <c r="G24" s="135"/>
      <c r="H24" s="135"/>
      <c r="I24" s="110"/>
      <c r="J24" s="110"/>
      <c r="K24" s="98"/>
    </row>
    <row r="25" spans="1:11" s="136" customFormat="1" ht="16.5" thickBot="1">
      <c r="A25" s="99"/>
      <c r="B25" s="100"/>
      <c r="C25" s="100"/>
      <c r="D25" s="100"/>
      <c r="E25" s="101" t="s">
        <v>45</v>
      </c>
      <c r="F25" s="102">
        <f>SUM(F23:F24)</f>
        <v>2000</v>
      </c>
      <c r="G25" s="137"/>
      <c r="H25" s="137"/>
      <c r="I25" s="110"/>
      <c r="J25" s="110"/>
      <c r="K25" s="98"/>
    </row>
    <row r="26" spans="1:11" ht="15.75">
      <c r="A26" s="107"/>
      <c r="B26" s="107"/>
      <c r="C26" s="107"/>
      <c r="D26" s="107"/>
      <c r="E26" s="107"/>
      <c r="F26" s="107"/>
      <c r="G26" s="107"/>
      <c r="H26" s="107"/>
      <c r="I26" s="110"/>
      <c r="J26" s="110"/>
      <c r="K26" s="39"/>
    </row>
    <row r="27" spans="1:11" ht="14.25">
      <c r="A27" s="107"/>
      <c r="B27" s="108"/>
      <c r="C27" s="107"/>
      <c r="D27" s="107"/>
      <c r="E27" s="107"/>
      <c r="F27" s="107"/>
      <c r="G27" s="107"/>
      <c r="H27" s="107"/>
      <c r="I27" s="33"/>
      <c r="J27" s="33"/>
      <c r="K27" s="33"/>
    </row>
    <row r="28" spans="1:11" ht="14.25">
      <c r="A28" s="107"/>
      <c r="B28" s="108"/>
      <c r="C28" s="107"/>
      <c r="D28" s="107"/>
      <c r="E28" s="107"/>
      <c r="F28" s="107"/>
      <c r="G28" s="107"/>
      <c r="H28" s="107"/>
      <c r="I28" s="33"/>
      <c r="J28" s="33"/>
      <c r="K28" s="33"/>
    </row>
    <row r="29" spans="1:11" ht="15.75">
      <c r="A29" s="107"/>
      <c r="B29" s="107"/>
      <c r="C29" s="107"/>
      <c r="D29" s="107"/>
      <c r="E29" s="109"/>
      <c r="F29" s="107"/>
      <c r="G29" s="107"/>
      <c r="H29" s="107"/>
      <c r="I29" s="110"/>
      <c r="J29" s="110"/>
      <c r="K29" s="33"/>
    </row>
    <row r="30" spans="1:11" ht="15.75">
      <c r="A30" s="111"/>
      <c r="B30" s="33"/>
      <c r="C30" s="33"/>
      <c r="D30" s="33"/>
      <c r="E30" s="33"/>
      <c r="F30" s="33"/>
      <c r="G30" s="33"/>
      <c r="H30" s="33"/>
      <c r="I30" s="110"/>
      <c r="J30" s="110"/>
    </row>
    <row r="31" spans="1:11" ht="15.75">
      <c r="I31" s="110"/>
      <c r="J31" s="110"/>
    </row>
    <row r="32" spans="1:11" ht="15.75">
      <c r="I32" s="110"/>
      <c r="J32" s="110"/>
    </row>
    <row r="34" spans="1:11" ht="20.25">
      <c r="A34" s="30"/>
      <c r="B34" s="30"/>
      <c r="C34" s="30"/>
      <c r="D34" s="30"/>
      <c r="E34" s="30"/>
      <c r="F34" s="30"/>
      <c r="G34" s="30"/>
      <c r="H34" s="30"/>
      <c r="I34" s="112"/>
      <c r="J34" s="112"/>
      <c r="K34" s="113"/>
    </row>
    <row r="35" spans="1:11">
      <c r="A35" s="39"/>
      <c r="I35" s="44"/>
      <c r="J35" s="44"/>
    </row>
    <row r="36" spans="1:11" ht="15.75">
      <c r="A36" s="114"/>
      <c r="B36" s="44"/>
      <c r="C36" s="44"/>
      <c r="D36" s="44"/>
      <c r="E36" s="44"/>
      <c r="F36" s="44"/>
      <c r="G36" s="44"/>
      <c r="H36" s="44"/>
      <c r="I36" s="48"/>
      <c r="J36" s="48"/>
      <c r="K36" s="112"/>
    </row>
    <row r="37" spans="1:11">
      <c r="A37" s="39"/>
      <c r="I37" s="112"/>
      <c r="J37" s="112"/>
      <c r="K37" s="112"/>
    </row>
    <row r="38" spans="1:11" ht="15">
      <c r="A38" s="115"/>
      <c r="B38" s="116"/>
      <c r="C38" s="116"/>
      <c r="D38" s="116"/>
      <c r="E38" s="116"/>
      <c r="F38" s="116"/>
      <c r="G38" s="116"/>
      <c r="H38" s="116"/>
      <c r="I38" s="117"/>
      <c r="J38" s="117"/>
      <c r="K38" s="118"/>
    </row>
    <row r="39" spans="1:11" ht="15">
      <c r="A39" s="116"/>
      <c r="B39" s="116"/>
      <c r="C39" s="116"/>
      <c r="D39" s="116"/>
      <c r="E39" s="116"/>
      <c r="F39" s="116"/>
      <c r="G39" s="116"/>
      <c r="H39" s="116"/>
      <c r="I39" s="117"/>
      <c r="J39" s="117"/>
      <c r="K39" s="118"/>
    </row>
    <row r="40" spans="1:11" ht="15.75">
      <c r="A40" s="116"/>
      <c r="B40" s="116"/>
      <c r="C40" s="116"/>
      <c r="D40" s="116"/>
      <c r="E40" s="116"/>
      <c r="F40" s="116"/>
      <c r="G40" s="116"/>
      <c r="H40" s="116"/>
      <c r="I40" s="110"/>
      <c r="J40" s="110"/>
      <c r="K40" s="118"/>
    </row>
    <row r="41" spans="1:11" ht="15">
      <c r="A41" s="116"/>
      <c r="B41" s="116"/>
      <c r="C41" s="116"/>
      <c r="D41" s="116"/>
      <c r="E41" s="116"/>
      <c r="F41" s="116"/>
      <c r="G41" s="116"/>
      <c r="H41" s="116"/>
      <c r="I41" s="118"/>
      <c r="J41" s="118"/>
      <c r="K41" s="118"/>
    </row>
    <row r="42" spans="1:11" ht="15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</row>
    <row r="43" spans="1:11" ht="15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</row>
    <row r="44" spans="1:11" ht="15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</row>
    <row r="45" spans="1:11" ht="15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</row>
    <row r="46" spans="1:11" ht="15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6"/>
    </row>
    <row r="47" spans="1:11" ht="15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</row>
    <row r="48" spans="1:11" ht="15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</row>
    <row r="49" spans="1:11" ht="15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</row>
    <row r="50" spans="1:11" ht="15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</row>
    <row r="51" spans="1:11" ht="15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</row>
  </sheetData>
  <mergeCells count="2">
    <mergeCell ref="G10:H10"/>
    <mergeCell ref="G16:H16"/>
  </mergeCells>
  <printOptions horizontalCentered="1" verticalCentered="1"/>
  <pageMargins left="0.70866141732283472" right="0.70866141732283472" top="0.98425196850393704" bottom="0.78740157480314965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6"/>
  <sheetViews>
    <sheetView zoomScale="70" zoomScaleNormal="70" workbookViewId="0">
      <selection activeCell="K1" sqref="K1"/>
    </sheetView>
  </sheetViews>
  <sheetFormatPr defaultRowHeight="12.75"/>
  <cols>
    <col min="1" max="1" width="10.5703125" style="32" customWidth="1"/>
    <col min="2" max="2" width="7" style="32" customWidth="1"/>
    <col min="3" max="3" width="14.140625" style="32" customWidth="1"/>
    <col min="4" max="4" width="11" style="32" customWidth="1"/>
    <col min="5" max="5" width="71.7109375" style="32" customWidth="1"/>
    <col min="6" max="6" width="20.28515625" style="32" customWidth="1"/>
    <col min="7" max="7" width="20.7109375" style="32" customWidth="1"/>
    <col min="8" max="8" width="19.7109375" style="32" customWidth="1"/>
    <col min="9" max="10" width="17.7109375" style="32" customWidth="1"/>
    <col min="11" max="11" width="20" style="32" customWidth="1"/>
    <col min="12" max="16384" width="9.140625" style="32"/>
  </cols>
  <sheetData>
    <row r="1" spans="1:12" ht="38.25" customHeight="1">
      <c r="K1" s="720" t="s">
        <v>201</v>
      </c>
    </row>
    <row r="2" spans="1:12" ht="21.75" customHeight="1">
      <c r="A2" s="30" t="s">
        <v>76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ht="16.5" customHeight="1" thickBot="1">
      <c r="A3" s="30"/>
      <c r="B3" s="31"/>
      <c r="C3" s="31"/>
      <c r="D3" s="31"/>
      <c r="E3" s="31"/>
      <c r="H3" s="33"/>
    </row>
    <row r="4" spans="1:12" ht="19.5" customHeight="1">
      <c r="A4" s="30"/>
      <c r="B4" s="31"/>
      <c r="C4" s="31"/>
      <c r="D4" s="31"/>
      <c r="E4" s="31"/>
      <c r="F4" s="34" t="s">
        <v>77</v>
      </c>
      <c r="G4" s="35">
        <v>560</v>
      </c>
      <c r="H4" s="36"/>
      <c r="I4" s="37"/>
      <c r="J4" s="37"/>
      <c r="K4" s="38"/>
    </row>
    <row r="5" spans="1:12" ht="19.5" customHeight="1">
      <c r="A5" s="39"/>
      <c r="F5" s="40" t="s">
        <v>78</v>
      </c>
      <c r="G5" s="41">
        <v>-560</v>
      </c>
      <c r="H5" s="42"/>
      <c r="I5" s="37"/>
      <c r="J5" s="37"/>
      <c r="K5" s="37"/>
    </row>
    <row r="6" spans="1:12" ht="19.5" customHeight="1" thickBot="1">
      <c r="A6" s="39"/>
      <c r="F6" s="325" t="s">
        <v>14</v>
      </c>
      <c r="G6" s="119">
        <f>SUM(G4:G5)</f>
        <v>0</v>
      </c>
      <c r="H6" s="42"/>
      <c r="I6" s="37"/>
      <c r="J6" s="37"/>
      <c r="K6" s="37"/>
    </row>
    <row r="7" spans="1:12" ht="17.25" customHeight="1">
      <c r="A7" s="39"/>
      <c r="F7" s="42"/>
      <c r="G7" s="146"/>
      <c r="H7" s="42"/>
      <c r="I7" s="37"/>
      <c r="J7" s="37"/>
      <c r="K7" s="37"/>
    </row>
    <row r="8" spans="1:12" ht="18" customHeight="1">
      <c r="A8" s="43" t="s">
        <v>15</v>
      </c>
      <c r="B8" s="31"/>
      <c r="C8" s="31"/>
      <c r="D8" s="31"/>
      <c r="E8" s="44"/>
      <c r="F8" s="45"/>
      <c r="G8" s="45"/>
      <c r="H8" s="45"/>
      <c r="I8" s="37"/>
      <c r="J8" s="37"/>
    </row>
    <row r="9" spans="1:12" ht="17.25" customHeight="1" thickBot="1">
      <c r="A9" s="46" t="s">
        <v>48</v>
      </c>
      <c r="B9" s="47"/>
      <c r="C9" s="31"/>
      <c r="D9" s="31"/>
      <c r="E9" s="44"/>
      <c r="F9" s="44"/>
      <c r="G9" s="44"/>
      <c r="H9" s="44"/>
      <c r="I9" s="37"/>
      <c r="J9" s="37"/>
    </row>
    <row r="10" spans="1:12" ht="32.25" customHeight="1" thickBot="1">
      <c r="A10" s="39"/>
      <c r="E10" s="33"/>
      <c r="F10" s="48" t="s">
        <v>17</v>
      </c>
      <c r="G10" s="737" t="s">
        <v>73</v>
      </c>
      <c r="H10" s="791"/>
      <c r="K10" s="49"/>
    </row>
    <row r="11" spans="1:12" ht="82.5" customHeight="1" thickBot="1">
      <c r="A11" s="147" t="s">
        <v>18</v>
      </c>
      <c r="B11" s="148" t="s">
        <v>19</v>
      </c>
      <c r="C11" s="148" t="s">
        <v>20</v>
      </c>
      <c r="D11" s="148" t="s">
        <v>21</v>
      </c>
      <c r="E11" s="148" t="s">
        <v>22</v>
      </c>
      <c r="F11" s="52" t="s">
        <v>79</v>
      </c>
      <c r="G11" s="53" t="s">
        <v>150</v>
      </c>
      <c r="H11" s="53" t="s">
        <v>151</v>
      </c>
      <c r="I11" s="52" t="s">
        <v>80</v>
      </c>
      <c r="J11" s="52" t="s">
        <v>23</v>
      </c>
      <c r="K11" s="54" t="s">
        <v>24</v>
      </c>
      <c r="L11" s="55"/>
    </row>
    <row r="12" spans="1:12" ht="33" customHeight="1">
      <c r="A12" s="548"/>
      <c r="B12" s="344">
        <v>6172</v>
      </c>
      <c r="C12" s="344">
        <v>6125</v>
      </c>
      <c r="D12" s="549">
        <v>1</v>
      </c>
      <c r="E12" s="408" t="s">
        <v>152</v>
      </c>
      <c r="F12" s="550"/>
      <c r="G12" s="347">
        <v>460</v>
      </c>
      <c r="H12" s="551"/>
      <c r="I12" s="552"/>
      <c r="J12" s="552"/>
      <c r="K12" s="553"/>
      <c r="L12" s="55"/>
    </row>
    <row r="13" spans="1:12" ht="30" customHeight="1" thickBot="1">
      <c r="A13" s="554"/>
      <c r="B13" s="555">
        <v>6172</v>
      </c>
      <c r="C13" s="555">
        <v>6121</v>
      </c>
      <c r="D13" s="556">
        <v>2</v>
      </c>
      <c r="E13" s="409" t="s">
        <v>49</v>
      </c>
      <c r="F13" s="557"/>
      <c r="G13" s="353">
        <v>100</v>
      </c>
      <c r="H13" s="558"/>
      <c r="I13" s="557"/>
      <c r="J13" s="557"/>
      <c r="K13" s="559"/>
      <c r="L13" s="55"/>
    </row>
    <row r="14" spans="1:12" ht="15.75" customHeight="1" thickBot="1">
      <c r="A14" s="33"/>
      <c r="B14" s="33"/>
      <c r="C14" s="33"/>
      <c r="I14" s="120"/>
      <c r="J14" s="120"/>
      <c r="K14" s="39"/>
    </row>
    <row r="15" spans="1:12" ht="18.75" thickBot="1">
      <c r="A15" s="121"/>
      <c r="B15" s="121"/>
      <c r="C15" s="121"/>
      <c r="D15" s="121"/>
      <c r="E15" s="122" t="s">
        <v>36</v>
      </c>
      <c r="F15" s="123">
        <v>0</v>
      </c>
      <c r="G15" s="64">
        <f>SUM(G12:G14)</f>
        <v>560</v>
      </c>
      <c r="H15" s="64"/>
      <c r="I15" s="124">
        <f>SUM(I12:I14)</f>
        <v>0</v>
      </c>
      <c r="J15" s="124">
        <f>SUM(J12:J14)</f>
        <v>0</v>
      </c>
      <c r="K15" s="125"/>
    </row>
    <row r="16" spans="1:12" ht="18.75" thickBot="1">
      <c r="A16" s="126"/>
      <c r="B16" s="127"/>
      <c r="C16" s="126"/>
      <c r="D16" s="126"/>
      <c r="E16" s="121"/>
      <c r="F16" s="121"/>
      <c r="G16" s="739">
        <f>G15+H15</f>
        <v>560</v>
      </c>
      <c r="H16" s="740"/>
      <c r="I16" s="128"/>
      <c r="J16" s="128"/>
      <c r="K16" s="60"/>
    </row>
    <row r="17" spans="1:11" ht="15.75">
      <c r="A17" s="126"/>
      <c r="B17" s="127"/>
      <c r="C17" s="126"/>
      <c r="D17" s="126"/>
      <c r="E17" s="121"/>
      <c r="F17" s="121"/>
      <c r="G17" s="161"/>
      <c r="H17" s="121"/>
      <c r="I17" s="128"/>
      <c r="J17" s="128"/>
      <c r="K17" s="60"/>
    </row>
    <row r="18" spans="1:11" ht="15.75">
      <c r="A18" s="126"/>
      <c r="B18" s="127"/>
      <c r="C18" s="126"/>
      <c r="D18" s="126"/>
      <c r="E18" s="129" t="s">
        <v>185</v>
      </c>
      <c r="F18" s="129" t="s">
        <v>37</v>
      </c>
      <c r="G18" s="72">
        <v>0</v>
      </c>
      <c r="H18" s="121"/>
      <c r="I18" s="128"/>
      <c r="J18" s="128"/>
      <c r="K18" s="60"/>
    </row>
    <row r="19" spans="1:11" ht="15.75">
      <c r="A19" s="126"/>
      <c r="B19" s="127"/>
      <c r="C19" s="126"/>
      <c r="D19" s="126"/>
      <c r="E19" s="71"/>
      <c r="F19" s="129" t="s">
        <v>38</v>
      </c>
      <c r="G19" s="72">
        <v>0</v>
      </c>
      <c r="H19" s="121"/>
      <c r="I19" s="128"/>
      <c r="J19" s="128"/>
      <c r="K19" s="60"/>
    </row>
    <row r="20" spans="1:11" ht="15.75">
      <c r="A20" s="126"/>
      <c r="B20" s="127"/>
      <c r="C20" s="126"/>
      <c r="D20" s="126"/>
      <c r="E20" s="73"/>
      <c r="F20" s="129" t="s">
        <v>39</v>
      </c>
      <c r="G20" s="74">
        <f>SUM(G18:G19)</f>
        <v>0</v>
      </c>
      <c r="H20" s="121"/>
      <c r="I20" s="128"/>
      <c r="J20" s="128"/>
      <c r="K20" s="60"/>
    </row>
    <row r="21" spans="1:11" ht="16.5" thickBot="1">
      <c r="A21" s="126"/>
      <c r="B21" s="127"/>
      <c r="C21" s="126"/>
      <c r="D21" s="126"/>
      <c r="E21" s="121"/>
      <c r="F21" s="121"/>
      <c r="G21" s="121"/>
      <c r="H21" s="121"/>
      <c r="I21" s="128"/>
      <c r="J21" s="128"/>
      <c r="K21" s="60"/>
    </row>
    <row r="22" spans="1:11" ht="16.5" thickBot="1">
      <c r="A22" s="130" t="s">
        <v>40</v>
      </c>
      <c r="B22" s="131"/>
      <c r="C22" s="131"/>
      <c r="D22" s="132"/>
      <c r="E22" s="132"/>
      <c r="F22" s="133"/>
      <c r="G22" s="134"/>
      <c r="H22" s="134"/>
      <c r="I22" s="128"/>
      <c r="J22" s="128"/>
      <c r="K22" s="60"/>
    </row>
    <row r="23" spans="1:11" ht="33.75" customHeight="1">
      <c r="A23" s="718" t="s">
        <v>20</v>
      </c>
      <c r="B23" s="163"/>
      <c r="C23" s="164">
        <v>6121</v>
      </c>
      <c r="D23" s="165"/>
      <c r="E23" s="166" t="s">
        <v>51</v>
      </c>
      <c r="F23" s="96">
        <v>100</v>
      </c>
      <c r="G23" s="134"/>
      <c r="H23" s="134"/>
      <c r="I23" s="128"/>
      <c r="J23" s="128"/>
      <c r="K23" s="60"/>
    </row>
    <row r="24" spans="1:11" ht="16.5" thickBot="1">
      <c r="A24" s="629" t="s">
        <v>20</v>
      </c>
      <c r="B24" s="104"/>
      <c r="C24" s="115">
        <v>6125</v>
      </c>
      <c r="D24" s="630"/>
      <c r="E24" s="631" t="s">
        <v>52</v>
      </c>
      <c r="F24" s="632">
        <v>460</v>
      </c>
      <c r="G24" s="134"/>
      <c r="H24" s="134"/>
      <c r="I24" s="128"/>
      <c r="J24" s="128"/>
      <c r="K24" s="60"/>
    </row>
    <row r="25" spans="1:11" s="136" customFormat="1" ht="19.5" customHeight="1" thickBot="1">
      <c r="A25" s="444"/>
      <c r="B25" s="132"/>
      <c r="C25" s="132"/>
      <c r="D25" s="132"/>
      <c r="E25" s="445" t="s">
        <v>45</v>
      </c>
      <c r="F25" s="102">
        <f>SUM(F23:F24)</f>
        <v>560</v>
      </c>
      <c r="G25" s="137"/>
      <c r="H25" s="137"/>
      <c r="I25" s="110"/>
      <c r="J25" s="110"/>
      <c r="K25" s="98"/>
    </row>
    <row r="26" spans="1:11" ht="15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</sheetData>
  <mergeCells count="2">
    <mergeCell ref="G10:H10"/>
    <mergeCell ref="G16:H16"/>
  </mergeCells>
  <printOptions horizontalCentered="1" verticalCentered="1"/>
  <pageMargins left="0.70866141732283472" right="0.70866141732283472" top="0.98425196850393704" bottom="0.78740157480314965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zoomScale="84" zoomScaleNormal="84" workbookViewId="0">
      <selection activeCell="K1" sqref="K1"/>
    </sheetView>
  </sheetViews>
  <sheetFormatPr defaultRowHeight="12.75"/>
  <cols>
    <col min="1" max="1" width="6.140625" style="5" customWidth="1"/>
    <col min="2" max="2" width="7.7109375" style="5" customWidth="1"/>
    <col min="3" max="3" width="9.140625" style="5" customWidth="1"/>
    <col min="4" max="4" width="11.85546875" style="5" customWidth="1"/>
    <col min="5" max="5" width="73.140625" style="5" customWidth="1"/>
    <col min="6" max="6" width="21.42578125" style="5" customWidth="1"/>
    <col min="7" max="8" width="21" style="5" customWidth="1"/>
    <col min="9" max="9" width="17.42578125" style="5" customWidth="1"/>
    <col min="10" max="10" width="17" style="5" customWidth="1"/>
    <col min="11" max="11" width="32.7109375" style="5" customWidth="1"/>
    <col min="12" max="256" width="9.140625" style="5"/>
    <col min="257" max="257" width="6.140625" style="5" customWidth="1"/>
    <col min="258" max="258" width="7.7109375" style="5" customWidth="1"/>
    <col min="259" max="259" width="9.140625" style="5" customWidth="1"/>
    <col min="260" max="260" width="11.85546875" style="5" customWidth="1"/>
    <col min="261" max="261" width="73.140625" style="5" customWidth="1"/>
    <col min="262" max="262" width="21.42578125" style="5" customWidth="1"/>
    <col min="263" max="264" width="21" style="5" customWidth="1"/>
    <col min="265" max="265" width="17.42578125" style="5" customWidth="1"/>
    <col min="266" max="266" width="17" style="5" customWidth="1"/>
    <col min="267" max="267" width="32.7109375" style="5" customWidth="1"/>
    <col min="268" max="512" width="9.140625" style="5"/>
    <col min="513" max="513" width="6.140625" style="5" customWidth="1"/>
    <col min="514" max="514" width="7.7109375" style="5" customWidth="1"/>
    <col min="515" max="515" width="9.140625" style="5" customWidth="1"/>
    <col min="516" max="516" width="11.85546875" style="5" customWidth="1"/>
    <col min="517" max="517" width="73.140625" style="5" customWidth="1"/>
    <col min="518" max="518" width="21.42578125" style="5" customWidth="1"/>
    <col min="519" max="520" width="21" style="5" customWidth="1"/>
    <col min="521" max="521" width="17.42578125" style="5" customWidth="1"/>
    <col min="522" max="522" width="17" style="5" customWidth="1"/>
    <col min="523" max="523" width="32.7109375" style="5" customWidth="1"/>
    <col min="524" max="768" width="9.140625" style="5"/>
    <col min="769" max="769" width="6.140625" style="5" customWidth="1"/>
    <col min="770" max="770" width="7.7109375" style="5" customWidth="1"/>
    <col min="771" max="771" width="9.140625" style="5" customWidth="1"/>
    <col min="772" max="772" width="11.85546875" style="5" customWidth="1"/>
    <col min="773" max="773" width="73.140625" style="5" customWidth="1"/>
    <col min="774" max="774" width="21.42578125" style="5" customWidth="1"/>
    <col min="775" max="776" width="21" style="5" customWidth="1"/>
    <col min="777" max="777" width="17.42578125" style="5" customWidth="1"/>
    <col min="778" max="778" width="17" style="5" customWidth="1"/>
    <col min="779" max="779" width="32.7109375" style="5" customWidth="1"/>
    <col min="780" max="1024" width="9.140625" style="5"/>
    <col min="1025" max="1025" width="6.140625" style="5" customWidth="1"/>
    <col min="1026" max="1026" width="7.7109375" style="5" customWidth="1"/>
    <col min="1027" max="1027" width="9.140625" style="5" customWidth="1"/>
    <col min="1028" max="1028" width="11.85546875" style="5" customWidth="1"/>
    <col min="1029" max="1029" width="73.140625" style="5" customWidth="1"/>
    <col min="1030" max="1030" width="21.42578125" style="5" customWidth="1"/>
    <col min="1031" max="1032" width="21" style="5" customWidth="1"/>
    <col min="1033" max="1033" width="17.42578125" style="5" customWidth="1"/>
    <col min="1034" max="1034" width="17" style="5" customWidth="1"/>
    <col min="1035" max="1035" width="32.7109375" style="5" customWidth="1"/>
    <col min="1036" max="1280" width="9.140625" style="5"/>
    <col min="1281" max="1281" width="6.140625" style="5" customWidth="1"/>
    <col min="1282" max="1282" width="7.7109375" style="5" customWidth="1"/>
    <col min="1283" max="1283" width="9.140625" style="5" customWidth="1"/>
    <col min="1284" max="1284" width="11.85546875" style="5" customWidth="1"/>
    <col min="1285" max="1285" width="73.140625" style="5" customWidth="1"/>
    <col min="1286" max="1286" width="21.42578125" style="5" customWidth="1"/>
    <col min="1287" max="1288" width="21" style="5" customWidth="1"/>
    <col min="1289" max="1289" width="17.42578125" style="5" customWidth="1"/>
    <col min="1290" max="1290" width="17" style="5" customWidth="1"/>
    <col min="1291" max="1291" width="32.7109375" style="5" customWidth="1"/>
    <col min="1292" max="1536" width="9.140625" style="5"/>
    <col min="1537" max="1537" width="6.140625" style="5" customWidth="1"/>
    <col min="1538" max="1538" width="7.7109375" style="5" customWidth="1"/>
    <col min="1539" max="1539" width="9.140625" style="5" customWidth="1"/>
    <col min="1540" max="1540" width="11.85546875" style="5" customWidth="1"/>
    <col min="1541" max="1541" width="73.140625" style="5" customWidth="1"/>
    <col min="1542" max="1542" width="21.42578125" style="5" customWidth="1"/>
    <col min="1543" max="1544" width="21" style="5" customWidth="1"/>
    <col min="1545" max="1545" width="17.42578125" style="5" customWidth="1"/>
    <col min="1546" max="1546" width="17" style="5" customWidth="1"/>
    <col min="1547" max="1547" width="32.7109375" style="5" customWidth="1"/>
    <col min="1548" max="1792" width="9.140625" style="5"/>
    <col min="1793" max="1793" width="6.140625" style="5" customWidth="1"/>
    <col min="1794" max="1794" width="7.7109375" style="5" customWidth="1"/>
    <col min="1795" max="1795" width="9.140625" style="5" customWidth="1"/>
    <col min="1796" max="1796" width="11.85546875" style="5" customWidth="1"/>
    <col min="1797" max="1797" width="73.140625" style="5" customWidth="1"/>
    <col min="1798" max="1798" width="21.42578125" style="5" customWidth="1"/>
    <col min="1799" max="1800" width="21" style="5" customWidth="1"/>
    <col min="1801" max="1801" width="17.42578125" style="5" customWidth="1"/>
    <col min="1802" max="1802" width="17" style="5" customWidth="1"/>
    <col min="1803" max="1803" width="32.7109375" style="5" customWidth="1"/>
    <col min="1804" max="2048" width="9.140625" style="5"/>
    <col min="2049" max="2049" width="6.140625" style="5" customWidth="1"/>
    <col min="2050" max="2050" width="7.7109375" style="5" customWidth="1"/>
    <col min="2051" max="2051" width="9.140625" style="5" customWidth="1"/>
    <col min="2052" max="2052" width="11.85546875" style="5" customWidth="1"/>
    <col min="2053" max="2053" width="73.140625" style="5" customWidth="1"/>
    <col min="2054" max="2054" width="21.42578125" style="5" customWidth="1"/>
    <col min="2055" max="2056" width="21" style="5" customWidth="1"/>
    <col min="2057" max="2057" width="17.42578125" style="5" customWidth="1"/>
    <col min="2058" max="2058" width="17" style="5" customWidth="1"/>
    <col min="2059" max="2059" width="32.7109375" style="5" customWidth="1"/>
    <col min="2060" max="2304" width="9.140625" style="5"/>
    <col min="2305" max="2305" width="6.140625" style="5" customWidth="1"/>
    <col min="2306" max="2306" width="7.7109375" style="5" customWidth="1"/>
    <col min="2307" max="2307" width="9.140625" style="5" customWidth="1"/>
    <col min="2308" max="2308" width="11.85546875" style="5" customWidth="1"/>
    <col min="2309" max="2309" width="73.140625" style="5" customWidth="1"/>
    <col min="2310" max="2310" width="21.42578125" style="5" customWidth="1"/>
    <col min="2311" max="2312" width="21" style="5" customWidth="1"/>
    <col min="2313" max="2313" width="17.42578125" style="5" customWidth="1"/>
    <col min="2314" max="2314" width="17" style="5" customWidth="1"/>
    <col min="2315" max="2315" width="32.7109375" style="5" customWidth="1"/>
    <col min="2316" max="2560" width="9.140625" style="5"/>
    <col min="2561" max="2561" width="6.140625" style="5" customWidth="1"/>
    <col min="2562" max="2562" width="7.7109375" style="5" customWidth="1"/>
    <col min="2563" max="2563" width="9.140625" style="5" customWidth="1"/>
    <col min="2564" max="2564" width="11.85546875" style="5" customWidth="1"/>
    <col min="2565" max="2565" width="73.140625" style="5" customWidth="1"/>
    <col min="2566" max="2566" width="21.42578125" style="5" customWidth="1"/>
    <col min="2567" max="2568" width="21" style="5" customWidth="1"/>
    <col min="2569" max="2569" width="17.42578125" style="5" customWidth="1"/>
    <col min="2570" max="2570" width="17" style="5" customWidth="1"/>
    <col min="2571" max="2571" width="32.7109375" style="5" customWidth="1"/>
    <col min="2572" max="2816" width="9.140625" style="5"/>
    <col min="2817" max="2817" width="6.140625" style="5" customWidth="1"/>
    <col min="2818" max="2818" width="7.7109375" style="5" customWidth="1"/>
    <col min="2819" max="2819" width="9.140625" style="5" customWidth="1"/>
    <col min="2820" max="2820" width="11.85546875" style="5" customWidth="1"/>
    <col min="2821" max="2821" width="73.140625" style="5" customWidth="1"/>
    <col min="2822" max="2822" width="21.42578125" style="5" customWidth="1"/>
    <col min="2823" max="2824" width="21" style="5" customWidth="1"/>
    <col min="2825" max="2825" width="17.42578125" style="5" customWidth="1"/>
    <col min="2826" max="2826" width="17" style="5" customWidth="1"/>
    <col min="2827" max="2827" width="32.7109375" style="5" customWidth="1"/>
    <col min="2828" max="3072" width="9.140625" style="5"/>
    <col min="3073" max="3073" width="6.140625" style="5" customWidth="1"/>
    <col min="3074" max="3074" width="7.7109375" style="5" customWidth="1"/>
    <col min="3075" max="3075" width="9.140625" style="5" customWidth="1"/>
    <col min="3076" max="3076" width="11.85546875" style="5" customWidth="1"/>
    <col min="3077" max="3077" width="73.140625" style="5" customWidth="1"/>
    <col min="3078" max="3078" width="21.42578125" style="5" customWidth="1"/>
    <col min="3079" max="3080" width="21" style="5" customWidth="1"/>
    <col min="3081" max="3081" width="17.42578125" style="5" customWidth="1"/>
    <col min="3082" max="3082" width="17" style="5" customWidth="1"/>
    <col min="3083" max="3083" width="32.7109375" style="5" customWidth="1"/>
    <col min="3084" max="3328" width="9.140625" style="5"/>
    <col min="3329" max="3329" width="6.140625" style="5" customWidth="1"/>
    <col min="3330" max="3330" width="7.7109375" style="5" customWidth="1"/>
    <col min="3331" max="3331" width="9.140625" style="5" customWidth="1"/>
    <col min="3332" max="3332" width="11.85546875" style="5" customWidth="1"/>
    <col min="3333" max="3333" width="73.140625" style="5" customWidth="1"/>
    <col min="3334" max="3334" width="21.42578125" style="5" customWidth="1"/>
    <col min="3335" max="3336" width="21" style="5" customWidth="1"/>
    <col min="3337" max="3337" width="17.42578125" style="5" customWidth="1"/>
    <col min="3338" max="3338" width="17" style="5" customWidth="1"/>
    <col min="3339" max="3339" width="32.7109375" style="5" customWidth="1"/>
    <col min="3340" max="3584" width="9.140625" style="5"/>
    <col min="3585" max="3585" width="6.140625" style="5" customWidth="1"/>
    <col min="3586" max="3586" width="7.7109375" style="5" customWidth="1"/>
    <col min="3587" max="3587" width="9.140625" style="5" customWidth="1"/>
    <col min="3588" max="3588" width="11.85546875" style="5" customWidth="1"/>
    <col min="3589" max="3589" width="73.140625" style="5" customWidth="1"/>
    <col min="3590" max="3590" width="21.42578125" style="5" customWidth="1"/>
    <col min="3591" max="3592" width="21" style="5" customWidth="1"/>
    <col min="3593" max="3593" width="17.42578125" style="5" customWidth="1"/>
    <col min="3594" max="3594" width="17" style="5" customWidth="1"/>
    <col min="3595" max="3595" width="32.7109375" style="5" customWidth="1"/>
    <col min="3596" max="3840" width="9.140625" style="5"/>
    <col min="3841" max="3841" width="6.140625" style="5" customWidth="1"/>
    <col min="3842" max="3842" width="7.7109375" style="5" customWidth="1"/>
    <col min="3843" max="3843" width="9.140625" style="5" customWidth="1"/>
    <col min="3844" max="3844" width="11.85546875" style="5" customWidth="1"/>
    <col min="3845" max="3845" width="73.140625" style="5" customWidth="1"/>
    <col min="3846" max="3846" width="21.42578125" style="5" customWidth="1"/>
    <col min="3847" max="3848" width="21" style="5" customWidth="1"/>
    <col min="3849" max="3849" width="17.42578125" style="5" customWidth="1"/>
    <col min="3850" max="3850" width="17" style="5" customWidth="1"/>
    <col min="3851" max="3851" width="32.7109375" style="5" customWidth="1"/>
    <col min="3852" max="4096" width="9.140625" style="5"/>
    <col min="4097" max="4097" width="6.140625" style="5" customWidth="1"/>
    <col min="4098" max="4098" width="7.7109375" style="5" customWidth="1"/>
    <col min="4099" max="4099" width="9.140625" style="5" customWidth="1"/>
    <col min="4100" max="4100" width="11.85546875" style="5" customWidth="1"/>
    <col min="4101" max="4101" width="73.140625" style="5" customWidth="1"/>
    <col min="4102" max="4102" width="21.42578125" style="5" customWidth="1"/>
    <col min="4103" max="4104" width="21" style="5" customWidth="1"/>
    <col min="4105" max="4105" width="17.42578125" style="5" customWidth="1"/>
    <col min="4106" max="4106" width="17" style="5" customWidth="1"/>
    <col min="4107" max="4107" width="32.7109375" style="5" customWidth="1"/>
    <col min="4108" max="4352" width="9.140625" style="5"/>
    <col min="4353" max="4353" width="6.140625" style="5" customWidth="1"/>
    <col min="4354" max="4354" width="7.7109375" style="5" customWidth="1"/>
    <col min="4355" max="4355" width="9.140625" style="5" customWidth="1"/>
    <col min="4356" max="4356" width="11.85546875" style="5" customWidth="1"/>
    <col min="4357" max="4357" width="73.140625" style="5" customWidth="1"/>
    <col min="4358" max="4358" width="21.42578125" style="5" customWidth="1"/>
    <col min="4359" max="4360" width="21" style="5" customWidth="1"/>
    <col min="4361" max="4361" width="17.42578125" style="5" customWidth="1"/>
    <col min="4362" max="4362" width="17" style="5" customWidth="1"/>
    <col min="4363" max="4363" width="32.7109375" style="5" customWidth="1"/>
    <col min="4364" max="4608" width="9.140625" style="5"/>
    <col min="4609" max="4609" width="6.140625" style="5" customWidth="1"/>
    <col min="4610" max="4610" width="7.7109375" style="5" customWidth="1"/>
    <col min="4611" max="4611" width="9.140625" style="5" customWidth="1"/>
    <col min="4612" max="4612" width="11.85546875" style="5" customWidth="1"/>
    <col min="4613" max="4613" width="73.140625" style="5" customWidth="1"/>
    <col min="4614" max="4614" width="21.42578125" style="5" customWidth="1"/>
    <col min="4615" max="4616" width="21" style="5" customWidth="1"/>
    <col min="4617" max="4617" width="17.42578125" style="5" customWidth="1"/>
    <col min="4618" max="4618" width="17" style="5" customWidth="1"/>
    <col min="4619" max="4619" width="32.7109375" style="5" customWidth="1"/>
    <col min="4620" max="4864" width="9.140625" style="5"/>
    <col min="4865" max="4865" width="6.140625" style="5" customWidth="1"/>
    <col min="4866" max="4866" width="7.7109375" style="5" customWidth="1"/>
    <col min="4867" max="4867" width="9.140625" style="5" customWidth="1"/>
    <col min="4868" max="4868" width="11.85546875" style="5" customWidth="1"/>
    <col min="4869" max="4869" width="73.140625" style="5" customWidth="1"/>
    <col min="4870" max="4870" width="21.42578125" style="5" customWidth="1"/>
    <col min="4871" max="4872" width="21" style="5" customWidth="1"/>
    <col min="4873" max="4873" width="17.42578125" style="5" customWidth="1"/>
    <col min="4874" max="4874" width="17" style="5" customWidth="1"/>
    <col min="4875" max="4875" width="32.7109375" style="5" customWidth="1"/>
    <col min="4876" max="5120" width="9.140625" style="5"/>
    <col min="5121" max="5121" width="6.140625" style="5" customWidth="1"/>
    <col min="5122" max="5122" width="7.7109375" style="5" customWidth="1"/>
    <col min="5123" max="5123" width="9.140625" style="5" customWidth="1"/>
    <col min="5124" max="5124" width="11.85546875" style="5" customWidth="1"/>
    <col min="5125" max="5125" width="73.140625" style="5" customWidth="1"/>
    <col min="5126" max="5126" width="21.42578125" style="5" customWidth="1"/>
    <col min="5127" max="5128" width="21" style="5" customWidth="1"/>
    <col min="5129" max="5129" width="17.42578125" style="5" customWidth="1"/>
    <col min="5130" max="5130" width="17" style="5" customWidth="1"/>
    <col min="5131" max="5131" width="32.7109375" style="5" customWidth="1"/>
    <col min="5132" max="5376" width="9.140625" style="5"/>
    <col min="5377" max="5377" width="6.140625" style="5" customWidth="1"/>
    <col min="5378" max="5378" width="7.7109375" style="5" customWidth="1"/>
    <col min="5379" max="5379" width="9.140625" style="5" customWidth="1"/>
    <col min="5380" max="5380" width="11.85546875" style="5" customWidth="1"/>
    <col min="5381" max="5381" width="73.140625" style="5" customWidth="1"/>
    <col min="5382" max="5382" width="21.42578125" style="5" customWidth="1"/>
    <col min="5383" max="5384" width="21" style="5" customWidth="1"/>
    <col min="5385" max="5385" width="17.42578125" style="5" customWidth="1"/>
    <col min="5386" max="5386" width="17" style="5" customWidth="1"/>
    <col min="5387" max="5387" width="32.7109375" style="5" customWidth="1"/>
    <col min="5388" max="5632" width="9.140625" style="5"/>
    <col min="5633" max="5633" width="6.140625" style="5" customWidth="1"/>
    <col min="5634" max="5634" width="7.7109375" style="5" customWidth="1"/>
    <col min="5635" max="5635" width="9.140625" style="5" customWidth="1"/>
    <col min="5636" max="5636" width="11.85546875" style="5" customWidth="1"/>
    <col min="5637" max="5637" width="73.140625" style="5" customWidth="1"/>
    <col min="5638" max="5638" width="21.42578125" style="5" customWidth="1"/>
    <col min="5639" max="5640" width="21" style="5" customWidth="1"/>
    <col min="5641" max="5641" width="17.42578125" style="5" customWidth="1"/>
    <col min="5642" max="5642" width="17" style="5" customWidth="1"/>
    <col min="5643" max="5643" width="32.7109375" style="5" customWidth="1"/>
    <col min="5644" max="5888" width="9.140625" style="5"/>
    <col min="5889" max="5889" width="6.140625" style="5" customWidth="1"/>
    <col min="5890" max="5890" width="7.7109375" style="5" customWidth="1"/>
    <col min="5891" max="5891" width="9.140625" style="5" customWidth="1"/>
    <col min="5892" max="5892" width="11.85546875" style="5" customWidth="1"/>
    <col min="5893" max="5893" width="73.140625" style="5" customWidth="1"/>
    <col min="5894" max="5894" width="21.42578125" style="5" customWidth="1"/>
    <col min="5895" max="5896" width="21" style="5" customWidth="1"/>
    <col min="5897" max="5897" width="17.42578125" style="5" customWidth="1"/>
    <col min="5898" max="5898" width="17" style="5" customWidth="1"/>
    <col min="5899" max="5899" width="32.7109375" style="5" customWidth="1"/>
    <col min="5900" max="6144" width="9.140625" style="5"/>
    <col min="6145" max="6145" width="6.140625" style="5" customWidth="1"/>
    <col min="6146" max="6146" width="7.7109375" style="5" customWidth="1"/>
    <col min="6147" max="6147" width="9.140625" style="5" customWidth="1"/>
    <col min="6148" max="6148" width="11.85546875" style="5" customWidth="1"/>
    <col min="6149" max="6149" width="73.140625" style="5" customWidth="1"/>
    <col min="6150" max="6150" width="21.42578125" style="5" customWidth="1"/>
    <col min="6151" max="6152" width="21" style="5" customWidth="1"/>
    <col min="6153" max="6153" width="17.42578125" style="5" customWidth="1"/>
    <col min="6154" max="6154" width="17" style="5" customWidth="1"/>
    <col min="6155" max="6155" width="32.7109375" style="5" customWidth="1"/>
    <col min="6156" max="6400" width="9.140625" style="5"/>
    <col min="6401" max="6401" width="6.140625" style="5" customWidth="1"/>
    <col min="6402" max="6402" width="7.7109375" style="5" customWidth="1"/>
    <col min="6403" max="6403" width="9.140625" style="5" customWidth="1"/>
    <col min="6404" max="6404" width="11.85546875" style="5" customWidth="1"/>
    <col min="6405" max="6405" width="73.140625" style="5" customWidth="1"/>
    <col min="6406" max="6406" width="21.42578125" style="5" customWidth="1"/>
    <col min="6407" max="6408" width="21" style="5" customWidth="1"/>
    <col min="6409" max="6409" width="17.42578125" style="5" customWidth="1"/>
    <col min="6410" max="6410" width="17" style="5" customWidth="1"/>
    <col min="6411" max="6411" width="32.7109375" style="5" customWidth="1"/>
    <col min="6412" max="6656" width="9.140625" style="5"/>
    <col min="6657" max="6657" width="6.140625" style="5" customWidth="1"/>
    <col min="6658" max="6658" width="7.7109375" style="5" customWidth="1"/>
    <col min="6659" max="6659" width="9.140625" style="5" customWidth="1"/>
    <col min="6660" max="6660" width="11.85546875" style="5" customWidth="1"/>
    <col min="6661" max="6661" width="73.140625" style="5" customWidth="1"/>
    <col min="6662" max="6662" width="21.42578125" style="5" customWidth="1"/>
    <col min="6663" max="6664" width="21" style="5" customWidth="1"/>
    <col min="6665" max="6665" width="17.42578125" style="5" customWidth="1"/>
    <col min="6666" max="6666" width="17" style="5" customWidth="1"/>
    <col min="6667" max="6667" width="32.7109375" style="5" customWidth="1"/>
    <col min="6668" max="6912" width="9.140625" style="5"/>
    <col min="6913" max="6913" width="6.140625" style="5" customWidth="1"/>
    <col min="6914" max="6914" width="7.7109375" style="5" customWidth="1"/>
    <col min="6915" max="6915" width="9.140625" style="5" customWidth="1"/>
    <col min="6916" max="6916" width="11.85546875" style="5" customWidth="1"/>
    <col min="6917" max="6917" width="73.140625" style="5" customWidth="1"/>
    <col min="6918" max="6918" width="21.42578125" style="5" customWidth="1"/>
    <col min="6919" max="6920" width="21" style="5" customWidth="1"/>
    <col min="6921" max="6921" width="17.42578125" style="5" customWidth="1"/>
    <col min="6922" max="6922" width="17" style="5" customWidth="1"/>
    <col min="6923" max="6923" width="32.7109375" style="5" customWidth="1"/>
    <col min="6924" max="7168" width="9.140625" style="5"/>
    <col min="7169" max="7169" width="6.140625" style="5" customWidth="1"/>
    <col min="7170" max="7170" width="7.7109375" style="5" customWidth="1"/>
    <col min="7171" max="7171" width="9.140625" style="5" customWidth="1"/>
    <col min="7172" max="7172" width="11.85546875" style="5" customWidth="1"/>
    <col min="7173" max="7173" width="73.140625" style="5" customWidth="1"/>
    <col min="7174" max="7174" width="21.42578125" style="5" customWidth="1"/>
    <col min="7175" max="7176" width="21" style="5" customWidth="1"/>
    <col min="7177" max="7177" width="17.42578125" style="5" customWidth="1"/>
    <col min="7178" max="7178" width="17" style="5" customWidth="1"/>
    <col min="7179" max="7179" width="32.7109375" style="5" customWidth="1"/>
    <col min="7180" max="7424" width="9.140625" style="5"/>
    <col min="7425" max="7425" width="6.140625" style="5" customWidth="1"/>
    <col min="7426" max="7426" width="7.7109375" style="5" customWidth="1"/>
    <col min="7427" max="7427" width="9.140625" style="5" customWidth="1"/>
    <col min="7428" max="7428" width="11.85546875" style="5" customWidth="1"/>
    <col min="7429" max="7429" width="73.140625" style="5" customWidth="1"/>
    <col min="7430" max="7430" width="21.42578125" style="5" customWidth="1"/>
    <col min="7431" max="7432" width="21" style="5" customWidth="1"/>
    <col min="7433" max="7433" width="17.42578125" style="5" customWidth="1"/>
    <col min="7434" max="7434" width="17" style="5" customWidth="1"/>
    <col min="7435" max="7435" width="32.7109375" style="5" customWidth="1"/>
    <col min="7436" max="7680" width="9.140625" style="5"/>
    <col min="7681" max="7681" width="6.140625" style="5" customWidth="1"/>
    <col min="7682" max="7682" width="7.7109375" style="5" customWidth="1"/>
    <col min="7683" max="7683" width="9.140625" style="5" customWidth="1"/>
    <col min="7684" max="7684" width="11.85546875" style="5" customWidth="1"/>
    <col min="7685" max="7685" width="73.140625" style="5" customWidth="1"/>
    <col min="7686" max="7686" width="21.42578125" style="5" customWidth="1"/>
    <col min="7687" max="7688" width="21" style="5" customWidth="1"/>
    <col min="7689" max="7689" width="17.42578125" style="5" customWidth="1"/>
    <col min="7690" max="7690" width="17" style="5" customWidth="1"/>
    <col min="7691" max="7691" width="32.7109375" style="5" customWidth="1"/>
    <col min="7692" max="7936" width="9.140625" style="5"/>
    <col min="7937" max="7937" width="6.140625" style="5" customWidth="1"/>
    <col min="7938" max="7938" width="7.7109375" style="5" customWidth="1"/>
    <col min="7939" max="7939" width="9.140625" style="5" customWidth="1"/>
    <col min="7940" max="7940" width="11.85546875" style="5" customWidth="1"/>
    <col min="7941" max="7941" width="73.140625" style="5" customWidth="1"/>
    <col min="7942" max="7942" width="21.42578125" style="5" customWidth="1"/>
    <col min="7943" max="7944" width="21" style="5" customWidth="1"/>
    <col min="7945" max="7945" width="17.42578125" style="5" customWidth="1"/>
    <col min="7946" max="7946" width="17" style="5" customWidth="1"/>
    <col min="7947" max="7947" width="32.7109375" style="5" customWidth="1"/>
    <col min="7948" max="8192" width="9.140625" style="5"/>
    <col min="8193" max="8193" width="6.140625" style="5" customWidth="1"/>
    <col min="8194" max="8194" width="7.7109375" style="5" customWidth="1"/>
    <col min="8195" max="8195" width="9.140625" style="5" customWidth="1"/>
    <col min="8196" max="8196" width="11.85546875" style="5" customWidth="1"/>
    <col min="8197" max="8197" width="73.140625" style="5" customWidth="1"/>
    <col min="8198" max="8198" width="21.42578125" style="5" customWidth="1"/>
    <col min="8199" max="8200" width="21" style="5" customWidth="1"/>
    <col min="8201" max="8201" width="17.42578125" style="5" customWidth="1"/>
    <col min="8202" max="8202" width="17" style="5" customWidth="1"/>
    <col min="8203" max="8203" width="32.7109375" style="5" customWidth="1"/>
    <col min="8204" max="8448" width="9.140625" style="5"/>
    <col min="8449" max="8449" width="6.140625" style="5" customWidth="1"/>
    <col min="8450" max="8450" width="7.7109375" style="5" customWidth="1"/>
    <col min="8451" max="8451" width="9.140625" style="5" customWidth="1"/>
    <col min="8452" max="8452" width="11.85546875" style="5" customWidth="1"/>
    <col min="8453" max="8453" width="73.140625" style="5" customWidth="1"/>
    <col min="8454" max="8454" width="21.42578125" style="5" customWidth="1"/>
    <col min="8455" max="8456" width="21" style="5" customWidth="1"/>
    <col min="8457" max="8457" width="17.42578125" style="5" customWidth="1"/>
    <col min="8458" max="8458" width="17" style="5" customWidth="1"/>
    <col min="8459" max="8459" width="32.7109375" style="5" customWidth="1"/>
    <col min="8460" max="8704" width="9.140625" style="5"/>
    <col min="8705" max="8705" width="6.140625" style="5" customWidth="1"/>
    <col min="8706" max="8706" width="7.7109375" style="5" customWidth="1"/>
    <col min="8707" max="8707" width="9.140625" style="5" customWidth="1"/>
    <col min="8708" max="8708" width="11.85546875" style="5" customWidth="1"/>
    <col min="8709" max="8709" width="73.140625" style="5" customWidth="1"/>
    <col min="8710" max="8710" width="21.42578125" style="5" customWidth="1"/>
    <col min="8711" max="8712" width="21" style="5" customWidth="1"/>
    <col min="8713" max="8713" width="17.42578125" style="5" customWidth="1"/>
    <col min="8714" max="8714" width="17" style="5" customWidth="1"/>
    <col min="8715" max="8715" width="32.7109375" style="5" customWidth="1"/>
    <col min="8716" max="8960" width="9.140625" style="5"/>
    <col min="8961" max="8961" width="6.140625" style="5" customWidth="1"/>
    <col min="8962" max="8962" width="7.7109375" style="5" customWidth="1"/>
    <col min="8963" max="8963" width="9.140625" style="5" customWidth="1"/>
    <col min="8964" max="8964" width="11.85546875" style="5" customWidth="1"/>
    <col min="8965" max="8965" width="73.140625" style="5" customWidth="1"/>
    <col min="8966" max="8966" width="21.42578125" style="5" customWidth="1"/>
    <col min="8967" max="8968" width="21" style="5" customWidth="1"/>
    <col min="8969" max="8969" width="17.42578125" style="5" customWidth="1"/>
    <col min="8970" max="8970" width="17" style="5" customWidth="1"/>
    <col min="8971" max="8971" width="32.7109375" style="5" customWidth="1"/>
    <col min="8972" max="9216" width="9.140625" style="5"/>
    <col min="9217" max="9217" width="6.140625" style="5" customWidth="1"/>
    <col min="9218" max="9218" width="7.7109375" style="5" customWidth="1"/>
    <col min="9219" max="9219" width="9.140625" style="5" customWidth="1"/>
    <col min="9220" max="9220" width="11.85546875" style="5" customWidth="1"/>
    <col min="9221" max="9221" width="73.140625" style="5" customWidth="1"/>
    <col min="9222" max="9222" width="21.42578125" style="5" customWidth="1"/>
    <col min="9223" max="9224" width="21" style="5" customWidth="1"/>
    <col min="9225" max="9225" width="17.42578125" style="5" customWidth="1"/>
    <col min="9226" max="9226" width="17" style="5" customWidth="1"/>
    <col min="9227" max="9227" width="32.7109375" style="5" customWidth="1"/>
    <col min="9228" max="9472" width="9.140625" style="5"/>
    <col min="9473" max="9473" width="6.140625" style="5" customWidth="1"/>
    <col min="9474" max="9474" width="7.7109375" style="5" customWidth="1"/>
    <col min="9475" max="9475" width="9.140625" style="5" customWidth="1"/>
    <col min="9476" max="9476" width="11.85546875" style="5" customWidth="1"/>
    <col min="9477" max="9477" width="73.140625" style="5" customWidth="1"/>
    <col min="9478" max="9478" width="21.42578125" style="5" customWidth="1"/>
    <col min="9479" max="9480" width="21" style="5" customWidth="1"/>
    <col min="9481" max="9481" width="17.42578125" style="5" customWidth="1"/>
    <col min="9482" max="9482" width="17" style="5" customWidth="1"/>
    <col min="9483" max="9483" width="32.7109375" style="5" customWidth="1"/>
    <col min="9484" max="9728" width="9.140625" style="5"/>
    <col min="9729" max="9729" width="6.140625" style="5" customWidth="1"/>
    <col min="9730" max="9730" width="7.7109375" style="5" customWidth="1"/>
    <col min="9731" max="9731" width="9.140625" style="5" customWidth="1"/>
    <col min="9732" max="9732" width="11.85546875" style="5" customWidth="1"/>
    <col min="9733" max="9733" width="73.140625" style="5" customWidth="1"/>
    <col min="9734" max="9734" width="21.42578125" style="5" customWidth="1"/>
    <col min="9735" max="9736" width="21" style="5" customWidth="1"/>
    <col min="9737" max="9737" width="17.42578125" style="5" customWidth="1"/>
    <col min="9738" max="9738" width="17" style="5" customWidth="1"/>
    <col min="9739" max="9739" width="32.7109375" style="5" customWidth="1"/>
    <col min="9740" max="9984" width="9.140625" style="5"/>
    <col min="9985" max="9985" width="6.140625" style="5" customWidth="1"/>
    <col min="9986" max="9986" width="7.7109375" style="5" customWidth="1"/>
    <col min="9987" max="9987" width="9.140625" style="5" customWidth="1"/>
    <col min="9988" max="9988" width="11.85546875" style="5" customWidth="1"/>
    <col min="9989" max="9989" width="73.140625" style="5" customWidth="1"/>
    <col min="9990" max="9990" width="21.42578125" style="5" customWidth="1"/>
    <col min="9991" max="9992" width="21" style="5" customWidth="1"/>
    <col min="9993" max="9993" width="17.42578125" style="5" customWidth="1"/>
    <col min="9994" max="9994" width="17" style="5" customWidth="1"/>
    <col min="9995" max="9995" width="32.7109375" style="5" customWidth="1"/>
    <col min="9996" max="10240" width="9.140625" style="5"/>
    <col min="10241" max="10241" width="6.140625" style="5" customWidth="1"/>
    <col min="10242" max="10242" width="7.7109375" style="5" customWidth="1"/>
    <col min="10243" max="10243" width="9.140625" style="5" customWidth="1"/>
    <col min="10244" max="10244" width="11.85546875" style="5" customWidth="1"/>
    <col min="10245" max="10245" width="73.140625" style="5" customWidth="1"/>
    <col min="10246" max="10246" width="21.42578125" style="5" customWidth="1"/>
    <col min="10247" max="10248" width="21" style="5" customWidth="1"/>
    <col min="10249" max="10249" width="17.42578125" style="5" customWidth="1"/>
    <col min="10250" max="10250" width="17" style="5" customWidth="1"/>
    <col min="10251" max="10251" width="32.7109375" style="5" customWidth="1"/>
    <col min="10252" max="10496" width="9.140625" style="5"/>
    <col min="10497" max="10497" width="6.140625" style="5" customWidth="1"/>
    <col min="10498" max="10498" width="7.7109375" style="5" customWidth="1"/>
    <col min="10499" max="10499" width="9.140625" style="5" customWidth="1"/>
    <col min="10500" max="10500" width="11.85546875" style="5" customWidth="1"/>
    <col min="10501" max="10501" width="73.140625" style="5" customWidth="1"/>
    <col min="10502" max="10502" width="21.42578125" style="5" customWidth="1"/>
    <col min="10503" max="10504" width="21" style="5" customWidth="1"/>
    <col min="10505" max="10505" width="17.42578125" style="5" customWidth="1"/>
    <col min="10506" max="10506" width="17" style="5" customWidth="1"/>
    <col min="10507" max="10507" width="32.7109375" style="5" customWidth="1"/>
    <col min="10508" max="10752" width="9.140625" style="5"/>
    <col min="10753" max="10753" width="6.140625" style="5" customWidth="1"/>
    <col min="10754" max="10754" width="7.7109375" style="5" customWidth="1"/>
    <col min="10755" max="10755" width="9.140625" style="5" customWidth="1"/>
    <col min="10756" max="10756" width="11.85546875" style="5" customWidth="1"/>
    <col min="10757" max="10757" width="73.140625" style="5" customWidth="1"/>
    <col min="10758" max="10758" width="21.42578125" style="5" customWidth="1"/>
    <col min="10759" max="10760" width="21" style="5" customWidth="1"/>
    <col min="10761" max="10761" width="17.42578125" style="5" customWidth="1"/>
    <col min="10762" max="10762" width="17" style="5" customWidth="1"/>
    <col min="10763" max="10763" width="32.7109375" style="5" customWidth="1"/>
    <col min="10764" max="11008" width="9.140625" style="5"/>
    <col min="11009" max="11009" width="6.140625" style="5" customWidth="1"/>
    <col min="11010" max="11010" width="7.7109375" style="5" customWidth="1"/>
    <col min="11011" max="11011" width="9.140625" style="5" customWidth="1"/>
    <col min="11012" max="11012" width="11.85546875" style="5" customWidth="1"/>
    <col min="11013" max="11013" width="73.140625" style="5" customWidth="1"/>
    <col min="11014" max="11014" width="21.42578125" style="5" customWidth="1"/>
    <col min="11015" max="11016" width="21" style="5" customWidth="1"/>
    <col min="11017" max="11017" width="17.42578125" style="5" customWidth="1"/>
    <col min="11018" max="11018" width="17" style="5" customWidth="1"/>
    <col min="11019" max="11019" width="32.7109375" style="5" customWidth="1"/>
    <col min="11020" max="11264" width="9.140625" style="5"/>
    <col min="11265" max="11265" width="6.140625" style="5" customWidth="1"/>
    <col min="11266" max="11266" width="7.7109375" style="5" customWidth="1"/>
    <col min="11267" max="11267" width="9.140625" style="5" customWidth="1"/>
    <col min="11268" max="11268" width="11.85546875" style="5" customWidth="1"/>
    <col min="11269" max="11269" width="73.140625" style="5" customWidth="1"/>
    <col min="11270" max="11270" width="21.42578125" style="5" customWidth="1"/>
    <col min="11271" max="11272" width="21" style="5" customWidth="1"/>
    <col min="11273" max="11273" width="17.42578125" style="5" customWidth="1"/>
    <col min="11274" max="11274" width="17" style="5" customWidth="1"/>
    <col min="11275" max="11275" width="32.7109375" style="5" customWidth="1"/>
    <col min="11276" max="11520" width="9.140625" style="5"/>
    <col min="11521" max="11521" width="6.140625" style="5" customWidth="1"/>
    <col min="11522" max="11522" width="7.7109375" style="5" customWidth="1"/>
    <col min="11523" max="11523" width="9.140625" style="5" customWidth="1"/>
    <col min="11524" max="11524" width="11.85546875" style="5" customWidth="1"/>
    <col min="11525" max="11525" width="73.140625" style="5" customWidth="1"/>
    <col min="11526" max="11526" width="21.42578125" style="5" customWidth="1"/>
    <col min="11527" max="11528" width="21" style="5" customWidth="1"/>
    <col min="11529" max="11529" width="17.42578125" style="5" customWidth="1"/>
    <col min="11530" max="11530" width="17" style="5" customWidth="1"/>
    <col min="11531" max="11531" width="32.7109375" style="5" customWidth="1"/>
    <col min="11532" max="11776" width="9.140625" style="5"/>
    <col min="11777" max="11777" width="6.140625" style="5" customWidth="1"/>
    <col min="11778" max="11778" width="7.7109375" style="5" customWidth="1"/>
    <col min="11779" max="11779" width="9.140625" style="5" customWidth="1"/>
    <col min="11780" max="11780" width="11.85546875" style="5" customWidth="1"/>
    <col min="11781" max="11781" width="73.140625" style="5" customWidth="1"/>
    <col min="11782" max="11782" width="21.42578125" style="5" customWidth="1"/>
    <col min="11783" max="11784" width="21" style="5" customWidth="1"/>
    <col min="11785" max="11785" width="17.42578125" style="5" customWidth="1"/>
    <col min="11786" max="11786" width="17" style="5" customWidth="1"/>
    <col min="11787" max="11787" width="32.7109375" style="5" customWidth="1"/>
    <col min="11788" max="12032" width="9.140625" style="5"/>
    <col min="12033" max="12033" width="6.140625" style="5" customWidth="1"/>
    <col min="12034" max="12034" width="7.7109375" style="5" customWidth="1"/>
    <col min="12035" max="12035" width="9.140625" style="5" customWidth="1"/>
    <col min="12036" max="12036" width="11.85546875" style="5" customWidth="1"/>
    <col min="12037" max="12037" width="73.140625" style="5" customWidth="1"/>
    <col min="12038" max="12038" width="21.42578125" style="5" customWidth="1"/>
    <col min="12039" max="12040" width="21" style="5" customWidth="1"/>
    <col min="12041" max="12041" width="17.42578125" style="5" customWidth="1"/>
    <col min="12042" max="12042" width="17" style="5" customWidth="1"/>
    <col min="12043" max="12043" width="32.7109375" style="5" customWidth="1"/>
    <col min="12044" max="12288" width="9.140625" style="5"/>
    <col min="12289" max="12289" width="6.140625" style="5" customWidth="1"/>
    <col min="12290" max="12290" width="7.7109375" style="5" customWidth="1"/>
    <col min="12291" max="12291" width="9.140625" style="5" customWidth="1"/>
    <col min="12292" max="12292" width="11.85546875" style="5" customWidth="1"/>
    <col min="12293" max="12293" width="73.140625" style="5" customWidth="1"/>
    <col min="12294" max="12294" width="21.42578125" style="5" customWidth="1"/>
    <col min="12295" max="12296" width="21" style="5" customWidth="1"/>
    <col min="12297" max="12297" width="17.42578125" style="5" customWidth="1"/>
    <col min="12298" max="12298" width="17" style="5" customWidth="1"/>
    <col min="12299" max="12299" width="32.7109375" style="5" customWidth="1"/>
    <col min="12300" max="12544" width="9.140625" style="5"/>
    <col min="12545" max="12545" width="6.140625" style="5" customWidth="1"/>
    <col min="12546" max="12546" width="7.7109375" style="5" customWidth="1"/>
    <col min="12547" max="12547" width="9.140625" style="5" customWidth="1"/>
    <col min="12548" max="12548" width="11.85546875" style="5" customWidth="1"/>
    <col min="12549" max="12549" width="73.140625" style="5" customWidth="1"/>
    <col min="12550" max="12550" width="21.42578125" style="5" customWidth="1"/>
    <col min="12551" max="12552" width="21" style="5" customWidth="1"/>
    <col min="12553" max="12553" width="17.42578125" style="5" customWidth="1"/>
    <col min="12554" max="12554" width="17" style="5" customWidth="1"/>
    <col min="12555" max="12555" width="32.7109375" style="5" customWidth="1"/>
    <col min="12556" max="12800" width="9.140625" style="5"/>
    <col min="12801" max="12801" width="6.140625" style="5" customWidth="1"/>
    <col min="12802" max="12802" width="7.7109375" style="5" customWidth="1"/>
    <col min="12803" max="12803" width="9.140625" style="5" customWidth="1"/>
    <col min="12804" max="12804" width="11.85546875" style="5" customWidth="1"/>
    <col min="12805" max="12805" width="73.140625" style="5" customWidth="1"/>
    <col min="12806" max="12806" width="21.42578125" style="5" customWidth="1"/>
    <col min="12807" max="12808" width="21" style="5" customWidth="1"/>
    <col min="12809" max="12809" width="17.42578125" style="5" customWidth="1"/>
    <col min="12810" max="12810" width="17" style="5" customWidth="1"/>
    <col min="12811" max="12811" width="32.7109375" style="5" customWidth="1"/>
    <col min="12812" max="13056" width="9.140625" style="5"/>
    <col min="13057" max="13057" width="6.140625" style="5" customWidth="1"/>
    <col min="13058" max="13058" width="7.7109375" style="5" customWidth="1"/>
    <col min="13059" max="13059" width="9.140625" style="5" customWidth="1"/>
    <col min="13060" max="13060" width="11.85546875" style="5" customWidth="1"/>
    <col min="13061" max="13061" width="73.140625" style="5" customWidth="1"/>
    <col min="13062" max="13062" width="21.42578125" style="5" customWidth="1"/>
    <col min="13063" max="13064" width="21" style="5" customWidth="1"/>
    <col min="13065" max="13065" width="17.42578125" style="5" customWidth="1"/>
    <col min="13066" max="13066" width="17" style="5" customWidth="1"/>
    <col min="13067" max="13067" width="32.7109375" style="5" customWidth="1"/>
    <col min="13068" max="13312" width="9.140625" style="5"/>
    <col min="13313" max="13313" width="6.140625" style="5" customWidth="1"/>
    <col min="13314" max="13314" width="7.7109375" style="5" customWidth="1"/>
    <col min="13315" max="13315" width="9.140625" style="5" customWidth="1"/>
    <col min="13316" max="13316" width="11.85546875" style="5" customWidth="1"/>
    <col min="13317" max="13317" width="73.140625" style="5" customWidth="1"/>
    <col min="13318" max="13318" width="21.42578125" style="5" customWidth="1"/>
    <col min="13319" max="13320" width="21" style="5" customWidth="1"/>
    <col min="13321" max="13321" width="17.42578125" style="5" customWidth="1"/>
    <col min="13322" max="13322" width="17" style="5" customWidth="1"/>
    <col min="13323" max="13323" width="32.7109375" style="5" customWidth="1"/>
    <col min="13324" max="13568" width="9.140625" style="5"/>
    <col min="13569" max="13569" width="6.140625" style="5" customWidth="1"/>
    <col min="13570" max="13570" width="7.7109375" style="5" customWidth="1"/>
    <col min="13571" max="13571" width="9.140625" style="5" customWidth="1"/>
    <col min="13572" max="13572" width="11.85546875" style="5" customWidth="1"/>
    <col min="13573" max="13573" width="73.140625" style="5" customWidth="1"/>
    <col min="13574" max="13574" width="21.42578125" style="5" customWidth="1"/>
    <col min="13575" max="13576" width="21" style="5" customWidth="1"/>
    <col min="13577" max="13577" width="17.42578125" style="5" customWidth="1"/>
    <col min="13578" max="13578" width="17" style="5" customWidth="1"/>
    <col min="13579" max="13579" width="32.7109375" style="5" customWidth="1"/>
    <col min="13580" max="13824" width="9.140625" style="5"/>
    <col min="13825" max="13825" width="6.140625" style="5" customWidth="1"/>
    <col min="13826" max="13826" width="7.7109375" style="5" customWidth="1"/>
    <col min="13827" max="13827" width="9.140625" style="5" customWidth="1"/>
    <col min="13828" max="13828" width="11.85546875" style="5" customWidth="1"/>
    <col min="13829" max="13829" width="73.140625" style="5" customWidth="1"/>
    <col min="13830" max="13830" width="21.42578125" style="5" customWidth="1"/>
    <col min="13831" max="13832" width="21" style="5" customWidth="1"/>
    <col min="13833" max="13833" width="17.42578125" style="5" customWidth="1"/>
    <col min="13834" max="13834" width="17" style="5" customWidth="1"/>
    <col min="13835" max="13835" width="32.7109375" style="5" customWidth="1"/>
    <col min="13836" max="14080" width="9.140625" style="5"/>
    <col min="14081" max="14081" width="6.140625" style="5" customWidth="1"/>
    <col min="14082" max="14082" width="7.7109375" style="5" customWidth="1"/>
    <col min="14083" max="14083" width="9.140625" style="5" customWidth="1"/>
    <col min="14084" max="14084" width="11.85546875" style="5" customWidth="1"/>
    <col min="14085" max="14085" width="73.140625" style="5" customWidth="1"/>
    <col min="14086" max="14086" width="21.42578125" style="5" customWidth="1"/>
    <col min="14087" max="14088" width="21" style="5" customWidth="1"/>
    <col min="14089" max="14089" width="17.42578125" style="5" customWidth="1"/>
    <col min="14090" max="14090" width="17" style="5" customWidth="1"/>
    <col min="14091" max="14091" width="32.7109375" style="5" customWidth="1"/>
    <col min="14092" max="14336" width="9.140625" style="5"/>
    <col min="14337" max="14337" width="6.140625" style="5" customWidth="1"/>
    <col min="14338" max="14338" width="7.7109375" style="5" customWidth="1"/>
    <col min="14339" max="14339" width="9.140625" style="5" customWidth="1"/>
    <col min="14340" max="14340" width="11.85546875" style="5" customWidth="1"/>
    <col min="14341" max="14341" width="73.140625" style="5" customWidth="1"/>
    <col min="14342" max="14342" width="21.42578125" style="5" customWidth="1"/>
    <col min="14343" max="14344" width="21" style="5" customWidth="1"/>
    <col min="14345" max="14345" width="17.42578125" style="5" customWidth="1"/>
    <col min="14346" max="14346" width="17" style="5" customWidth="1"/>
    <col min="14347" max="14347" width="32.7109375" style="5" customWidth="1"/>
    <col min="14348" max="14592" width="9.140625" style="5"/>
    <col min="14593" max="14593" width="6.140625" style="5" customWidth="1"/>
    <col min="14594" max="14594" width="7.7109375" style="5" customWidth="1"/>
    <col min="14595" max="14595" width="9.140625" style="5" customWidth="1"/>
    <col min="14596" max="14596" width="11.85546875" style="5" customWidth="1"/>
    <col min="14597" max="14597" width="73.140625" style="5" customWidth="1"/>
    <col min="14598" max="14598" width="21.42578125" style="5" customWidth="1"/>
    <col min="14599" max="14600" width="21" style="5" customWidth="1"/>
    <col min="14601" max="14601" width="17.42578125" style="5" customWidth="1"/>
    <col min="14602" max="14602" width="17" style="5" customWidth="1"/>
    <col min="14603" max="14603" width="32.7109375" style="5" customWidth="1"/>
    <col min="14604" max="14848" width="9.140625" style="5"/>
    <col min="14849" max="14849" width="6.140625" style="5" customWidth="1"/>
    <col min="14850" max="14850" width="7.7109375" style="5" customWidth="1"/>
    <col min="14851" max="14851" width="9.140625" style="5" customWidth="1"/>
    <col min="14852" max="14852" width="11.85546875" style="5" customWidth="1"/>
    <col min="14853" max="14853" width="73.140625" style="5" customWidth="1"/>
    <col min="14854" max="14854" width="21.42578125" style="5" customWidth="1"/>
    <col min="14855" max="14856" width="21" style="5" customWidth="1"/>
    <col min="14857" max="14857" width="17.42578125" style="5" customWidth="1"/>
    <col min="14858" max="14858" width="17" style="5" customWidth="1"/>
    <col min="14859" max="14859" width="32.7109375" style="5" customWidth="1"/>
    <col min="14860" max="15104" width="9.140625" style="5"/>
    <col min="15105" max="15105" width="6.140625" style="5" customWidth="1"/>
    <col min="15106" max="15106" width="7.7109375" style="5" customWidth="1"/>
    <col min="15107" max="15107" width="9.140625" style="5" customWidth="1"/>
    <col min="15108" max="15108" width="11.85546875" style="5" customWidth="1"/>
    <col min="15109" max="15109" width="73.140625" style="5" customWidth="1"/>
    <col min="15110" max="15110" width="21.42578125" style="5" customWidth="1"/>
    <col min="15111" max="15112" width="21" style="5" customWidth="1"/>
    <col min="15113" max="15113" width="17.42578125" style="5" customWidth="1"/>
    <col min="15114" max="15114" width="17" style="5" customWidth="1"/>
    <col min="15115" max="15115" width="32.7109375" style="5" customWidth="1"/>
    <col min="15116" max="15360" width="9.140625" style="5"/>
    <col min="15361" max="15361" width="6.140625" style="5" customWidth="1"/>
    <col min="15362" max="15362" width="7.7109375" style="5" customWidth="1"/>
    <col min="15363" max="15363" width="9.140625" style="5" customWidth="1"/>
    <col min="15364" max="15364" width="11.85546875" style="5" customWidth="1"/>
    <col min="15365" max="15365" width="73.140625" style="5" customWidth="1"/>
    <col min="15366" max="15366" width="21.42578125" style="5" customWidth="1"/>
    <col min="15367" max="15368" width="21" style="5" customWidth="1"/>
    <col min="15369" max="15369" width="17.42578125" style="5" customWidth="1"/>
    <col min="15370" max="15370" width="17" style="5" customWidth="1"/>
    <col min="15371" max="15371" width="32.7109375" style="5" customWidth="1"/>
    <col min="15372" max="15616" width="9.140625" style="5"/>
    <col min="15617" max="15617" width="6.140625" style="5" customWidth="1"/>
    <col min="15618" max="15618" width="7.7109375" style="5" customWidth="1"/>
    <col min="15619" max="15619" width="9.140625" style="5" customWidth="1"/>
    <col min="15620" max="15620" width="11.85546875" style="5" customWidth="1"/>
    <col min="15621" max="15621" width="73.140625" style="5" customWidth="1"/>
    <col min="15622" max="15622" width="21.42578125" style="5" customWidth="1"/>
    <col min="15623" max="15624" width="21" style="5" customWidth="1"/>
    <col min="15625" max="15625" width="17.42578125" style="5" customWidth="1"/>
    <col min="15626" max="15626" width="17" style="5" customWidth="1"/>
    <col min="15627" max="15627" width="32.7109375" style="5" customWidth="1"/>
    <col min="15628" max="15872" width="9.140625" style="5"/>
    <col min="15873" max="15873" width="6.140625" style="5" customWidth="1"/>
    <col min="15874" max="15874" width="7.7109375" style="5" customWidth="1"/>
    <col min="15875" max="15875" width="9.140625" style="5" customWidth="1"/>
    <col min="15876" max="15876" width="11.85546875" style="5" customWidth="1"/>
    <col min="15877" max="15877" width="73.140625" style="5" customWidth="1"/>
    <col min="15878" max="15878" width="21.42578125" style="5" customWidth="1"/>
    <col min="15879" max="15880" width="21" style="5" customWidth="1"/>
    <col min="15881" max="15881" width="17.42578125" style="5" customWidth="1"/>
    <col min="15882" max="15882" width="17" style="5" customWidth="1"/>
    <col min="15883" max="15883" width="32.7109375" style="5" customWidth="1"/>
    <col min="15884" max="16128" width="9.140625" style="5"/>
    <col min="16129" max="16129" width="6.140625" style="5" customWidth="1"/>
    <col min="16130" max="16130" width="7.7109375" style="5" customWidth="1"/>
    <col min="16131" max="16131" width="9.140625" style="5" customWidth="1"/>
    <col min="16132" max="16132" width="11.85546875" style="5" customWidth="1"/>
    <col min="16133" max="16133" width="73.140625" style="5" customWidth="1"/>
    <col min="16134" max="16134" width="21.42578125" style="5" customWidth="1"/>
    <col min="16135" max="16136" width="21" style="5" customWidth="1"/>
    <col min="16137" max="16137" width="17.42578125" style="5" customWidth="1"/>
    <col min="16138" max="16138" width="17" style="5" customWidth="1"/>
    <col min="16139" max="16139" width="32.7109375" style="5" customWidth="1"/>
    <col min="16140" max="16384" width="9.140625" style="5"/>
  </cols>
  <sheetData>
    <row r="1" spans="1:12" ht="62.25" customHeight="1">
      <c r="K1" s="719" t="s">
        <v>202</v>
      </c>
    </row>
    <row r="2" spans="1:12" ht="24" customHeight="1">
      <c r="A2" s="168" t="s">
        <v>76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7.25" customHeight="1" thickBot="1">
      <c r="A3" s="168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19.5" customHeight="1">
      <c r="A4" s="22"/>
      <c r="F4" s="226" t="s">
        <v>84</v>
      </c>
      <c r="G4" s="227">
        <v>18000</v>
      </c>
      <c r="H4" s="172"/>
      <c r="I4" s="172"/>
      <c r="J4" s="172"/>
    </row>
    <row r="5" spans="1:12" ht="19.5" customHeight="1">
      <c r="D5" s="180"/>
      <c r="E5" s="180"/>
      <c r="F5" s="228" t="s">
        <v>85</v>
      </c>
      <c r="G5" s="229">
        <v>-17000</v>
      </c>
      <c r="H5" s="172"/>
      <c r="I5" s="172"/>
      <c r="J5" s="172"/>
    </row>
    <row r="6" spans="1:12" ht="19.5" customHeight="1" thickBot="1">
      <c r="E6" s="180"/>
      <c r="F6" s="230" t="s">
        <v>14</v>
      </c>
      <c r="G6" s="231">
        <f>SUM(G4:G5)</f>
        <v>1000</v>
      </c>
      <c r="H6" s="172"/>
      <c r="I6" s="172"/>
      <c r="J6" s="172"/>
    </row>
    <row r="7" spans="1:12" ht="18" customHeight="1">
      <c r="A7" s="179" t="s">
        <v>15</v>
      </c>
      <c r="B7" s="4"/>
      <c r="C7" s="4"/>
      <c r="D7" s="180"/>
      <c r="E7" s="180"/>
      <c r="F7" s="181"/>
      <c r="G7" s="232"/>
      <c r="H7" s="172"/>
      <c r="I7" s="172"/>
      <c r="J7" s="172"/>
    </row>
    <row r="8" spans="1:12" ht="18" customHeight="1" thickBot="1">
      <c r="A8" s="182" t="s">
        <v>56</v>
      </c>
      <c r="B8" s="183"/>
      <c r="C8" s="4"/>
      <c r="D8" s="180"/>
      <c r="E8" s="180"/>
      <c r="F8" s="181"/>
      <c r="G8" s="232"/>
      <c r="H8" s="172"/>
      <c r="I8" s="172"/>
      <c r="J8" s="172"/>
    </row>
    <row r="9" spans="1:12" ht="31.5" customHeight="1" thickBot="1">
      <c r="A9" s="22"/>
      <c r="E9" s="9"/>
      <c r="F9" s="184" t="s">
        <v>17</v>
      </c>
      <c r="G9" s="733" t="s">
        <v>73</v>
      </c>
      <c r="H9" s="787"/>
      <c r="K9" s="233" t="s">
        <v>17</v>
      </c>
    </row>
    <row r="10" spans="1:12" ht="71.25" customHeight="1" thickBot="1">
      <c r="A10" s="234" t="s">
        <v>57</v>
      </c>
      <c r="B10" s="235" t="s">
        <v>19</v>
      </c>
      <c r="C10" s="235" t="s">
        <v>20</v>
      </c>
      <c r="D10" s="235" t="s">
        <v>21</v>
      </c>
      <c r="E10" s="235" t="s">
        <v>22</v>
      </c>
      <c r="F10" s="187" t="s">
        <v>81</v>
      </c>
      <c r="G10" s="188" t="s">
        <v>121</v>
      </c>
      <c r="H10" s="188" t="s">
        <v>120</v>
      </c>
      <c r="I10" s="187" t="s">
        <v>122</v>
      </c>
      <c r="J10" s="236" t="s">
        <v>23</v>
      </c>
      <c r="K10" s="189" t="s">
        <v>24</v>
      </c>
      <c r="L10" s="190"/>
    </row>
    <row r="11" spans="1:12" s="220" customFormat="1" ht="19.5" customHeight="1">
      <c r="A11" s="800">
        <v>28</v>
      </c>
      <c r="B11" s="778">
        <v>4357</v>
      </c>
      <c r="C11" s="800">
        <v>6121</v>
      </c>
      <c r="D11" s="804" t="s">
        <v>69</v>
      </c>
      <c r="E11" s="385" t="s">
        <v>68</v>
      </c>
      <c r="F11" s="806">
        <v>15000</v>
      </c>
      <c r="G11" s="808">
        <v>17000</v>
      </c>
      <c r="H11" s="780"/>
      <c r="I11" s="794"/>
      <c r="J11" s="796"/>
      <c r="K11" s="798" t="s">
        <v>153</v>
      </c>
    </row>
    <row r="12" spans="1:12" s="220" customFormat="1" ht="19.5" customHeight="1" thickBot="1">
      <c r="A12" s="801"/>
      <c r="B12" s="802"/>
      <c r="C12" s="803"/>
      <c r="D12" s="805"/>
      <c r="E12" s="390" t="s">
        <v>67</v>
      </c>
      <c r="F12" s="807"/>
      <c r="G12" s="809"/>
      <c r="H12" s="810"/>
      <c r="I12" s="795"/>
      <c r="J12" s="797"/>
      <c r="K12" s="799"/>
    </row>
    <row r="13" spans="1:12" ht="24.75" customHeight="1" thickBot="1">
      <c r="A13" s="373"/>
      <c r="B13" s="373">
        <v>6409</v>
      </c>
      <c r="C13" s="374">
        <v>6901</v>
      </c>
      <c r="D13" s="373"/>
      <c r="E13" s="375" t="s">
        <v>35</v>
      </c>
      <c r="F13" s="376"/>
      <c r="G13" s="377">
        <v>1000</v>
      </c>
      <c r="H13" s="378"/>
      <c r="I13" s="237"/>
      <c r="J13" s="237"/>
      <c r="K13" s="238"/>
    </row>
    <row r="14" spans="1:12" ht="15.75" customHeight="1" thickBot="1">
      <c r="A14" s="379"/>
      <c r="B14" s="379"/>
      <c r="C14" s="379"/>
      <c r="D14" s="379"/>
      <c r="E14" s="380"/>
      <c r="F14" s="381"/>
      <c r="G14" s="239"/>
      <c r="H14" s="239"/>
      <c r="I14" s="240"/>
      <c r="J14" s="240"/>
      <c r="K14" s="22"/>
    </row>
    <row r="15" spans="1:12" ht="19.5" customHeight="1" thickBot="1">
      <c r="A15" s="205"/>
      <c r="B15" s="205"/>
      <c r="C15" s="205"/>
      <c r="D15" s="205"/>
      <c r="E15" s="206" t="s">
        <v>36</v>
      </c>
      <c r="F15" s="400">
        <f>SUM(F11:F14)</f>
        <v>15000</v>
      </c>
      <c r="G15" s="208">
        <f>SUM(G11:G14)</f>
        <v>18000</v>
      </c>
      <c r="H15" s="208"/>
      <c r="I15" s="207"/>
      <c r="J15" s="207"/>
      <c r="K15" s="210"/>
    </row>
    <row r="16" spans="1:12" ht="23.25" customHeight="1" thickBot="1">
      <c r="A16" s="211"/>
      <c r="B16" s="212"/>
      <c r="C16" s="212"/>
      <c r="D16" s="211"/>
      <c r="E16" s="205"/>
      <c r="F16" s="241"/>
      <c r="G16" s="735">
        <f>SUM(G15+H15)</f>
        <v>18000</v>
      </c>
      <c r="H16" s="736"/>
      <c r="I16" s="241"/>
      <c r="J16" s="241"/>
      <c r="K16" s="214"/>
    </row>
    <row r="17" spans="1:11" ht="13.5" customHeight="1">
      <c r="A17" s="211"/>
      <c r="B17" s="212"/>
      <c r="C17" s="212"/>
      <c r="D17" s="211"/>
      <c r="E17" s="205"/>
      <c r="F17" s="242"/>
      <c r="G17" s="242"/>
      <c r="H17" s="242"/>
      <c r="I17" s="242"/>
      <c r="J17" s="242"/>
      <c r="K17" s="214"/>
    </row>
    <row r="18" spans="1:11" ht="18" customHeight="1">
      <c r="A18" s="205"/>
      <c r="B18" s="205"/>
      <c r="C18" s="205"/>
      <c r="D18" s="205"/>
      <c r="E18" s="129" t="s">
        <v>185</v>
      </c>
      <c r="F18" s="216" t="s">
        <v>37</v>
      </c>
      <c r="G18" s="243">
        <v>17000</v>
      </c>
      <c r="H18" s="244"/>
      <c r="I18" s="244"/>
      <c r="J18" s="244"/>
      <c r="K18" s="214"/>
    </row>
    <row r="19" spans="1:11" ht="18" customHeight="1">
      <c r="A19" s="211"/>
      <c r="B19" s="211"/>
      <c r="C19" s="211"/>
      <c r="D19" s="211"/>
      <c r="E19" s="212"/>
      <c r="F19" s="216" t="s">
        <v>38</v>
      </c>
      <c r="G19" s="243"/>
      <c r="H19" s="217"/>
      <c r="I19" s="217"/>
      <c r="J19" s="217"/>
      <c r="K19" s="214"/>
    </row>
    <row r="20" spans="1:11" ht="18" customHeight="1">
      <c r="A20" s="211"/>
      <c r="B20" s="211"/>
      <c r="C20" s="211"/>
      <c r="D20" s="211"/>
      <c r="E20" s="205"/>
      <c r="F20" s="216" t="s">
        <v>39</v>
      </c>
      <c r="G20" s="245">
        <f>SUM(G18:G19)</f>
        <v>17000</v>
      </c>
      <c r="H20" s="217"/>
      <c r="I20" s="217"/>
      <c r="J20" s="217"/>
      <c r="K20" s="214"/>
    </row>
    <row r="21" spans="1:11" s="220" customFormat="1" ht="21" customHeight="1" thickBot="1">
      <c r="A21" s="211"/>
      <c r="B21" s="212"/>
      <c r="C21" s="212"/>
      <c r="D21" s="211"/>
      <c r="E21" s="212"/>
      <c r="F21" s="212"/>
      <c r="G21" s="217"/>
      <c r="H21" s="217"/>
      <c r="I21" s="217"/>
      <c r="J21" s="217"/>
      <c r="K21" s="219"/>
    </row>
    <row r="22" spans="1:11" ht="20.25" customHeight="1" thickBot="1">
      <c r="A22" s="246" t="s">
        <v>47</v>
      </c>
      <c r="B22" s="247"/>
      <c r="C22" s="247"/>
      <c r="D22" s="247"/>
      <c r="E22" s="247"/>
      <c r="F22" s="248"/>
      <c r="G22" s="207"/>
      <c r="H22" s="217"/>
      <c r="I22" s="217"/>
      <c r="J22" s="217"/>
      <c r="K22" s="22"/>
    </row>
    <row r="23" spans="1:11" ht="21.75" customHeight="1">
      <c r="A23" s="162" t="s">
        <v>20</v>
      </c>
      <c r="B23" s="163"/>
      <c r="C23" s="78">
        <v>6121</v>
      </c>
      <c r="D23" s="165"/>
      <c r="E23" s="792" t="s">
        <v>51</v>
      </c>
      <c r="F23" s="793"/>
      <c r="G23" s="401">
        <v>17000</v>
      </c>
      <c r="H23" s="217"/>
      <c r="I23" s="217"/>
      <c r="J23" s="217"/>
      <c r="K23" s="22"/>
    </row>
    <row r="24" spans="1:11" ht="21.75" customHeight="1" thickBot="1">
      <c r="A24" s="251" t="s">
        <v>20</v>
      </c>
      <c r="B24" s="252"/>
      <c r="C24" s="253">
        <v>6901</v>
      </c>
      <c r="D24" s="254"/>
      <c r="E24" s="255" t="s">
        <v>44</v>
      </c>
      <c r="F24" s="256"/>
      <c r="G24" s="250">
        <v>1000</v>
      </c>
      <c r="H24" s="217"/>
      <c r="I24" s="217"/>
      <c r="J24" s="217"/>
    </row>
    <row r="25" spans="1:11" ht="21.75" customHeight="1" thickBot="1">
      <c r="A25" s="257"/>
      <c r="B25" s="258"/>
      <c r="C25" s="258"/>
      <c r="D25" s="258"/>
      <c r="E25" s="259" t="s">
        <v>58</v>
      </c>
      <c r="F25" s="260"/>
      <c r="G25" s="207">
        <f>SUM(G23:G24)</f>
        <v>18000</v>
      </c>
      <c r="H25" s="217"/>
      <c r="I25" s="217"/>
      <c r="J25" s="217"/>
    </row>
    <row r="26" spans="1:11" ht="18" customHeight="1">
      <c r="A26" s="225"/>
      <c r="G26" s="217"/>
      <c r="H26" s="217"/>
      <c r="I26" s="217"/>
      <c r="J26" s="217"/>
    </row>
    <row r="27" spans="1:11" ht="15.75" customHeight="1">
      <c r="A27" s="261"/>
      <c r="D27" s="217"/>
    </row>
    <row r="28" spans="1:11" ht="20.25" customHeight="1">
      <c r="D28" s="217"/>
      <c r="E28" s="180"/>
      <c r="F28" s="25"/>
      <c r="G28" s="180"/>
      <c r="H28" s="223"/>
      <c r="I28" s="223"/>
      <c r="J28" s="223"/>
      <c r="K28" s="262"/>
    </row>
    <row r="29" spans="1:11" ht="15.75" customHeight="1">
      <c r="A29" s="22"/>
      <c r="E29" s="180"/>
      <c r="F29" s="22"/>
      <c r="G29" s="180"/>
      <c r="H29" s="180"/>
      <c r="I29" s="180"/>
      <c r="J29" s="180"/>
    </row>
    <row r="30" spans="1:11" ht="15.75" customHeight="1">
      <c r="A30" s="263"/>
      <c r="B30" s="180"/>
      <c r="C30" s="180"/>
      <c r="D30" s="180"/>
      <c r="E30" s="180"/>
      <c r="F30" s="180"/>
      <c r="G30" s="184"/>
      <c r="H30" s="184"/>
      <c r="I30" s="184"/>
      <c r="J30" s="184"/>
      <c r="K30" s="223"/>
    </row>
    <row r="31" spans="1:11" ht="15.75" customHeight="1">
      <c r="A31" s="22"/>
      <c r="G31" s="223"/>
      <c r="H31" s="223"/>
      <c r="I31" s="223"/>
      <c r="J31" s="223"/>
      <c r="K31" s="223"/>
    </row>
    <row r="32" spans="1:11" ht="15.75" customHeight="1">
      <c r="A32" s="253"/>
      <c r="B32" s="225"/>
      <c r="C32" s="225"/>
      <c r="D32" s="225"/>
      <c r="E32" s="225"/>
      <c r="F32" s="225"/>
      <c r="G32" s="264"/>
      <c r="H32" s="264"/>
      <c r="I32" s="264"/>
      <c r="J32" s="264"/>
      <c r="K32" s="224"/>
    </row>
    <row r="33" spans="1:11" ht="15.75" customHeight="1">
      <c r="A33" s="225"/>
      <c r="B33" s="225"/>
      <c r="C33" s="225"/>
      <c r="D33" s="225"/>
      <c r="E33" s="225"/>
      <c r="F33" s="225"/>
      <c r="G33" s="264"/>
      <c r="H33" s="264"/>
      <c r="I33" s="264"/>
      <c r="J33" s="264"/>
      <c r="K33" s="224"/>
    </row>
    <row r="34" spans="1:11" ht="15.75" customHeight="1">
      <c r="A34" s="225"/>
      <c r="B34" s="225"/>
      <c r="C34" s="225"/>
      <c r="D34" s="225"/>
      <c r="E34" s="225"/>
      <c r="F34" s="225"/>
      <c r="G34" s="217"/>
      <c r="H34" s="217"/>
      <c r="I34" s="217"/>
      <c r="J34" s="217"/>
      <c r="K34" s="224"/>
    </row>
    <row r="35" spans="1:11" ht="15.75" customHeight="1">
      <c r="A35" s="225"/>
      <c r="B35" s="225"/>
      <c r="C35" s="225"/>
      <c r="D35" s="225"/>
      <c r="E35" s="225"/>
      <c r="F35" s="225"/>
      <c r="G35" s="224"/>
      <c r="H35" s="224"/>
      <c r="I35" s="224"/>
      <c r="J35" s="224"/>
      <c r="K35" s="224"/>
    </row>
    <row r="36" spans="1:11" ht="15.75" customHeight="1">
      <c r="A36" s="225"/>
      <c r="B36" s="225"/>
      <c r="C36" s="225"/>
      <c r="D36" s="225"/>
      <c r="E36" s="225"/>
      <c r="F36" s="225"/>
      <c r="G36" s="225"/>
      <c r="H36" s="225"/>
      <c r="I36" s="225"/>
      <c r="J36" s="225"/>
      <c r="K36" s="225"/>
    </row>
    <row r="37" spans="1:11" ht="15.75" customHeight="1">
      <c r="A37" s="225"/>
      <c r="B37" s="225"/>
      <c r="C37" s="225"/>
      <c r="D37" s="225"/>
      <c r="E37" s="225"/>
      <c r="F37" s="225"/>
      <c r="G37" s="225"/>
      <c r="H37" s="225"/>
      <c r="I37" s="225"/>
      <c r="J37" s="225"/>
      <c r="K37" s="225"/>
    </row>
    <row r="38" spans="1:11" ht="15.75" customHeight="1">
      <c r="A38" s="225"/>
      <c r="B38" s="225"/>
      <c r="C38" s="225"/>
      <c r="D38" s="225"/>
      <c r="E38" s="225"/>
      <c r="F38" s="225"/>
      <c r="G38" s="225"/>
      <c r="H38" s="225"/>
      <c r="I38" s="225"/>
      <c r="J38" s="225"/>
      <c r="K38" s="225"/>
    </row>
    <row r="39" spans="1:11" ht="15.75" customHeight="1">
      <c r="A39" s="225"/>
      <c r="B39" s="225"/>
      <c r="C39" s="225"/>
      <c r="D39" s="225"/>
      <c r="E39" s="225"/>
      <c r="F39" s="225"/>
      <c r="G39" s="225"/>
      <c r="H39" s="225"/>
      <c r="I39" s="225"/>
      <c r="J39" s="225"/>
      <c r="K39" s="225"/>
    </row>
    <row r="40" spans="1:11" ht="15.75" customHeight="1">
      <c r="A40" s="225"/>
      <c r="B40" s="225"/>
      <c r="C40" s="225"/>
      <c r="D40" s="225"/>
      <c r="E40" s="225"/>
      <c r="F40" s="225"/>
      <c r="G40" s="225"/>
      <c r="H40" s="225"/>
      <c r="I40" s="225"/>
      <c r="J40" s="225"/>
      <c r="K40" s="225"/>
    </row>
    <row r="41" spans="1:11" ht="15.75" customHeight="1">
      <c r="A41" s="225"/>
      <c r="B41" s="225"/>
      <c r="C41" s="225"/>
      <c r="D41" s="225"/>
      <c r="E41" s="225"/>
      <c r="F41" s="225"/>
      <c r="G41" s="225"/>
      <c r="H41" s="225"/>
      <c r="I41" s="225"/>
      <c r="J41" s="225"/>
      <c r="K41" s="225"/>
    </row>
    <row r="42" spans="1:11" ht="15.75" customHeight="1">
      <c r="A42" s="225"/>
      <c r="B42" s="225"/>
      <c r="C42" s="225"/>
      <c r="D42" s="225"/>
      <c r="E42" s="225"/>
      <c r="F42" s="225"/>
      <c r="G42" s="225"/>
      <c r="H42" s="225"/>
      <c r="I42" s="225"/>
      <c r="J42" s="225"/>
      <c r="K42" s="225"/>
    </row>
    <row r="43" spans="1:11" ht="15.75" customHeight="1">
      <c r="A43" s="225"/>
      <c r="B43" s="225"/>
      <c r="C43" s="225"/>
      <c r="D43" s="225"/>
      <c r="E43" s="225"/>
      <c r="F43" s="225"/>
      <c r="G43" s="225"/>
      <c r="H43" s="225"/>
      <c r="I43" s="225"/>
      <c r="J43" s="225"/>
      <c r="K43" s="225"/>
    </row>
    <row r="44" spans="1:11" ht="15.75" customHeight="1">
      <c r="A44" s="225"/>
      <c r="B44" s="225"/>
      <c r="C44" s="225"/>
      <c r="D44" s="225"/>
      <c r="E44" s="225"/>
      <c r="F44" s="225"/>
      <c r="G44" s="225"/>
      <c r="H44" s="225"/>
      <c r="I44" s="225"/>
      <c r="J44" s="225"/>
      <c r="K44" s="225"/>
    </row>
    <row r="45" spans="1:11" ht="15.75" customHeight="1">
      <c r="A45" s="225"/>
      <c r="B45" s="225"/>
      <c r="C45" s="225"/>
      <c r="D45" s="225"/>
      <c r="E45" s="225"/>
      <c r="F45" s="225"/>
      <c r="G45" s="225"/>
      <c r="H45" s="225"/>
      <c r="I45" s="225"/>
      <c r="J45" s="225"/>
      <c r="K45" s="225"/>
    </row>
  </sheetData>
  <mergeCells count="13">
    <mergeCell ref="G9:H9"/>
    <mergeCell ref="A11:A12"/>
    <mergeCell ref="B11:B12"/>
    <mergeCell ref="C11:C12"/>
    <mergeCell ref="D11:D12"/>
    <mergeCell ref="F11:F12"/>
    <mergeCell ref="G11:G12"/>
    <mergeCell ref="H11:H12"/>
    <mergeCell ref="E23:F23"/>
    <mergeCell ref="G16:H16"/>
    <mergeCell ref="I11:I12"/>
    <mergeCell ref="J11:J12"/>
    <mergeCell ref="K11:K12"/>
  </mergeCells>
  <printOptions horizontalCentered="1" verticalCentered="1"/>
  <pageMargins left="0.70866141732283472" right="0.70866141732283472" top="0.98425196850393704" bottom="0.78740157480314965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3</vt:i4>
      </vt:variant>
    </vt:vector>
  </HeadingPairs>
  <TitlesOfParts>
    <vt:vector size="12" baseType="lpstr">
      <vt:lpstr>sumář</vt:lpstr>
      <vt:lpstr>10 - doprava</vt:lpstr>
      <vt:lpstr>12 - správa</vt:lpstr>
      <vt:lpstr>14 - školství</vt:lpstr>
      <vt:lpstr>15 - zdravotnictví</vt:lpstr>
      <vt:lpstr>16- kultura</vt:lpstr>
      <vt:lpstr>18 - zastupitelstvo</vt:lpstr>
      <vt:lpstr>19- kÚ</vt:lpstr>
      <vt:lpstr>28- sociálka</vt:lpstr>
      <vt:lpstr>'14 - školství'!Oblast_tisku</vt:lpstr>
      <vt:lpstr>'15 - zdravotnictví'!Oblast_tisku</vt:lpstr>
      <vt:lpstr>sumář!Oblast_tisku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2013-12-11T09:53:53Z</dcterms:modified>
</cp:coreProperties>
</file>