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20\1. ZR\1. ZR po opravě\1. ZR pro R a Z\"/>
    </mc:Choice>
  </mc:AlternateContent>
  <xr:revisionPtr revIDLastSave="0" documentId="13_ncr:1_{9ADA9FF4-64DB-48AF-B848-7EAE81ECD345}" xr6:coauthVersionLast="36" xr6:coauthVersionMax="36" xr10:uidLastSave="{00000000-0000-0000-0000-000000000000}"/>
  <bookViews>
    <workbookView xWindow="120" yWindow="15" windowWidth="17400" windowHeight="12015" xr2:uid="{00000000-000D-0000-FFFF-FFFF00000000}"/>
  </bookViews>
  <sheets>
    <sheet name="1.ZR" sheetId="21" r:id="rId1"/>
  </sheets>
  <definedNames>
    <definedName name="_xlnm.Print_Titles" localSheetId="0">'1.ZR'!$5:$5</definedName>
    <definedName name="_xlnm.Print_Area" localSheetId="0">'1.ZR'!$A$1:$G$43</definedName>
  </definedNames>
  <calcPr calcId="191029"/>
</workbook>
</file>

<file path=xl/calcChain.xml><?xml version="1.0" encoding="utf-8"?>
<calcChain xmlns="http://schemas.openxmlformats.org/spreadsheetml/2006/main">
  <c r="F39" i="21" l="1"/>
  <c r="G34" i="21"/>
  <c r="G29" i="21"/>
  <c r="G25" i="21"/>
  <c r="G23" i="21"/>
  <c r="E22" i="21"/>
  <c r="E39" i="21" s="1"/>
  <c r="G18" i="21"/>
  <c r="G15" i="21"/>
  <c r="G13" i="21"/>
  <c r="G10" i="21"/>
  <c r="G6" i="21"/>
  <c r="G20" i="21" l="1"/>
  <c r="G39" i="21" s="1"/>
  <c r="G41" i="21" s="1"/>
  <c r="D23" i="21"/>
  <c r="D29" i="21" l="1"/>
  <c r="B22" i="21" l="1"/>
  <c r="D20" i="21" s="1"/>
  <c r="C39" i="21" l="1"/>
  <c r="B39" i="21"/>
  <c r="D34" i="21"/>
  <c r="D25" i="21"/>
  <c r="D18" i="21"/>
  <c r="D15" i="21"/>
  <c r="D13" i="21"/>
  <c r="D10" i="21"/>
  <c r="D6" i="21"/>
  <c r="D39" i="21" l="1"/>
</calcChain>
</file>

<file path=xl/sharedStrings.xml><?xml version="1.0" encoding="utf-8"?>
<sst xmlns="http://schemas.openxmlformats.org/spreadsheetml/2006/main" count="42" uniqueCount="39">
  <si>
    <t>kap. 48 - Dotační fond KHK</t>
  </si>
  <si>
    <t>kap. 21 - investice a evropské projekty</t>
  </si>
  <si>
    <t>celkem</t>
  </si>
  <si>
    <t>kap. 14 - školství</t>
  </si>
  <si>
    <t>kap. 02 - životní prostředí a zemědělství</t>
  </si>
  <si>
    <t>dotace obcím na vybudování vodohospodářské infrastruktury</t>
  </si>
  <si>
    <t>kap. 10 - doprava</t>
  </si>
  <si>
    <t>kap. 16 - kultura</t>
  </si>
  <si>
    <t>odvětví - účel</t>
  </si>
  <si>
    <t>kapitálové výdaje</t>
  </si>
  <si>
    <t>běžné 
výdaje</t>
  </si>
  <si>
    <t xml:space="preserve"> tis. Kč</t>
  </si>
  <si>
    <t>kap. 50 - Fond rozvoje a reprodukce KHK</t>
  </si>
  <si>
    <t>ZOO DKNL</t>
  </si>
  <si>
    <t>školství</t>
  </si>
  <si>
    <t>kap. 09 - volnočasové aktivity</t>
  </si>
  <si>
    <t>příprava staveb - doprava</t>
  </si>
  <si>
    <t xml:space="preserve">            - příprava staveb</t>
  </si>
  <si>
    <t>doprava - investiční akce</t>
  </si>
  <si>
    <t>kap. 12 - správa majetku kraje</t>
  </si>
  <si>
    <t xml:space="preserve">požadavek na rozpočet 2020 </t>
  </si>
  <si>
    <t>kap. 28 sociální věci</t>
  </si>
  <si>
    <t>přechod na DVBT2   - předfinancování (Z 24.2.)</t>
  </si>
  <si>
    <t xml:space="preserve">dofinancování dotací na sociální služby </t>
  </si>
  <si>
    <t>příspěvky PO na provoz - dofinancování</t>
  </si>
  <si>
    <t>kulturní akce se záštitou Rady KHK</t>
  </si>
  <si>
    <t xml:space="preserve">dofinancování mezd (zm. vyhl.) a příspěvků na provoz PO </t>
  </si>
  <si>
    <t>Přehled zapojení volných disponibilních zdrojů do rozpočtu na rok 2020</t>
  </si>
  <si>
    <t>Příloha č. 4</t>
  </si>
  <si>
    <t>regionální rozvoj - vybavení SDH - podíl kraje</t>
  </si>
  <si>
    <t xml:space="preserve">                        - podpora provozu prodejen na venkově</t>
  </si>
  <si>
    <t xml:space="preserve">                        - Podpora Sdružení hasičů Čech, Moravy a Slezska </t>
  </si>
  <si>
    <t xml:space="preserve">                        - dálkové cyklotrasy</t>
  </si>
  <si>
    <t xml:space="preserve">Celkem </t>
  </si>
  <si>
    <t xml:space="preserve">zdravotnictví </t>
  </si>
  <si>
    <t>původní návrh</t>
  </si>
  <si>
    <t>snížení vzhledem ke krizové situaci</t>
  </si>
  <si>
    <t>úspora</t>
  </si>
  <si>
    <t>kap. 18 - zastupitelstvo kraje - nákup zdravotnického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</si>
</sst>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i/>
      <sz val="10"/>
      <name val="Arial CE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3" fontId="0" fillId="0" borderId="0" xfId="0"/>
    <xf numFmtId="4" fontId="4" fillId="0" borderId="6" xfId="1" applyNumberFormat="1" applyFont="1" applyFill="1" applyBorder="1"/>
    <xf numFmtId="4" fontId="0" fillId="0" borderId="4" xfId="1" applyNumberFormat="1" applyFont="1" applyFill="1" applyBorder="1"/>
    <xf numFmtId="3" fontId="0" fillId="0" borderId="0" xfId="0" applyAlignment="1">
      <alignment horizontal="right" vertical="top"/>
    </xf>
    <xf numFmtId="4" fontId="0" fillId="0" borderId="2" xfId="0" applyNumberFormat="1" applyFont="1" applyBorder="1"/>
    <xf numFmtId="4" fontId="2" fillId="0" borderId="2" xfId="0" applyNumberFormat="1" applyFont="1" applyBorder="1"/>
    <xf numFmtId="4" fontId="4" fillId="0" borderId="2" xfId="1" applyNumberFormat="1" applyFont="1" applyBorder="1"/>
    <xf numFmtId="4" fontId="0" fillId="0" borderId="1" xfId="0" applyNumberFormat="1" applyFont="1" applyBorder="1"/>
    <xf numFmtId="4" fontId="0" fillId="0" borderId="1" xfId="1" applyNumberFormat="1" applyFont="1" applyFill="1" applyBorder="1"/>
    <xf numFmtId="4" fontId="0" fillId="0" borderId="4" xfId="0" applyNumberFormat="1" applyFont="1" applyBorder="1"/>
    <xf numFmtId="4" fontId="0" fillId="0" borderId="4" xfId="1" applyNumberFormat="1" applyFont="1" applyBorder="1"/>
    <xf numFmtId="4" fontId="2" fillId="0" borderId="6" xfId="0" applyNumberFormat="1" applyFont="1" applyBorder="1"/>
    <xf numFmtId="4" fontId="0" fillId="0" borderId="4" xfId="0" applyNumberFormat="1" applyBorder="1"/>
    <xf numFmtId="4" fontId="0" fillId="0" borderId="3" xfId="1" applyNumberFormat="1" applyFont="1" applyFill="1" applyBorder="1"/>
    <xf numFmtId="4" fontId="0" fillId="0" borderId="3" xfId="0" applyNumberFormat="1" applyFont="1" applyBorder="1"/>
    <xf numFmtId="4" fontId="0" fillId="0" borderId="2" xfId="1" applyNumberFormat="1" applyFont="1" applyFill="1" applyBorder="1"/>
    <xf numFmtId="4" fontId="3" fillId="0" borderId="3" xfId="0" applyNumberFormat="1" applyFont="1" applyBorder="1"/>
    <xf numFmtId="4" fontId="0" fillId="0" borderId="2" xfId="1" applyNumberFormat="1" applyFont="1" applyBorder="1"/>
    <xf numFmtId="4" fontId="0" fillId="0" borderId="3" xfId="0" applyNumberFormat="1" applyBorder="1"/>
    <xf numFmtId="3" fontId="2" fillId="0" borderId="9" xfId="0" applyFont="1" applyBorder="1"/>
    <xf numFmtId="4" fontId="4" fillId="0" borderId="10" xfId="1" applyNumberFormat="1" applyFont="1" applyBorder="1"/>
    <xf numFmtId="4" fontId="0" fillId="0" borderId="12" xfId="1" applyNumberFormat="1" applyFont="1" applyFill="1" applyBorder="1"/>
    <xf numFmtId="3" fontId="0" fillId="0" borderId="13" xfId="0" applyFont="1" applyBorder="1"/>
    <xf numFmtId="4" fontId="0" fillId="0" borderId="14" xfId="1" applyNumberFormat="1" applyFont="1" applyFill="1" applyBorder="1"/>
    <xf numFmtId="3" fontId="0" fillId="0" borderId="11" xfId="0" applyFont="1" applyBorder="1" applyAlignment="1">
      <alignment wrapText="1"/>
    </xf>
    <xf numFmtId="4" fontId="0" fillId="0" borderId="14" xfId="1" applyNumberFormat="1" applyFont="1" applyBorder="1"/>
    <xf numFmtId="3" fontId="2" fillId="0" borderId="15" xfId="0" applyFont="1" applyBorder="1"/>
    <xf numFmtId="3" fontId="0" fillId="0" borderId="13" xfId="0" applyBorder="1"/>
    <xf numFmtId="3" fontId="0" fillId="0" borderId="17" xfId="0" applyFont="1" applyBorder="1"/>
    <xf numFmtId="4" fontId="0" fillId="0" borderId="18" xfId="1" applyNumberFormat="1" applyFont="1" applyBorder="1"/>
    <xf numFmtId="4" fontId="4" fillId="0" borderId="16" xfId="1" applyNumberFormat="1" applyFont="1" applyFill="1" applyBorder="1"/>
    <xf numFmtId="3" fontId="0" fillId="0" borderId="9" xfId="0" applyFont="1" applyBorder="1"/>
    <xf numFmtId="4" fontId="0" fillId="0" borderId="10" xfId="1" applyNumberFormat="1" applyFont="1" applyFill="1" applyBorder="1"/>
    <xf numFmtId="4" fontId="0" fillId="0" borderId="18" xfId="1" applyNumberFormat="1" applyFont="1" applyFill="1" applyBorder="1"/>
    <xf numFmtId="3" fontId="0" fillId="0" borderId="17" xfId="0" applyFont="1" applyBorder="1" applyAlignment="1">
      <alignment wrapText="1"/>
    </xf>
    <xf numFmtId="4" fontId="0" fillId="0" borderId="10" xfId="1" applyNumberFormat="1" applyFont="1" applyBorder="1"/>
    <xf numFmtId="3" fontId="0" fillId="0" borderId="17" xfId="0" applyBorder="1"/>
    <xf numFmtId="4" fontId="0" fillId="0" borderId="0" xfId="0" applyNumberFormat="1"/>
    <xf numFmtId="44" fontId="0" fillId="0" borderId="5" xfId="2" applyFont="1" applyBorder="1" applyAlignment="1">
      <alignment horizontal="center" wrapText="1"/>
    </xf>
    <xf numFmtId="44" fontId="2" fillId="0" borderId="8" xfId="2" applyFont="1" applyFill="1" applyBorder="1" applyAlignment="1">
      <alignment horizontal="center" vertical="center"/>
    </xf>
    <xf numFmtId="3" fontId="5" fillId="0" borderId="7" xfId="0" applyFont="1" applyBorder="1" applyAlignment="1">
      <alignment vertical="center"/>
    </xf>
    <xf numFmtId="3" fontId="0" fillId="0" borderId="0" xfId="0" applyAlignment="1">
      <alignment horizontal="right"/>
    </xf>
    <xf numFmtId="3" fontId="0" fillId="0" borderId="19" xfId="0" applyBorder="1"/>
    <xf numFmtId="4" fontId="3" fillId="0" borderId="4" xfId="0" applyNumberFormat="1" applyFont="1" applyBorder="1"/>
    <xf numFmtId="4" fontId="4" fillId="0" borderId="10" xfId="1" applyNumberFormat="1" applyFont="1" applyFill="1" applyBorder="1"/>
    <xf numFmtId="3" fontId="2" fillId="0" borderId="7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5" xfId="1" applyNumberFormat="1" applyFont="1" applyBorder="1" applyAlignment="1">
      <alignment vertical="center"/>
    </xf>
    <xf numFmtId="4" fontId="4" fillId="0" borderId="8" xfId="1" applyNumberFormat="1" applyFont="1" applyBorder="1" applyAlignment="1">
      <alignment vertical="center"/>
    </xf>
    <xf numFmtId="3" fontId="2" fillId="2" borderId="0" xfId="0" applyFont="1" applyFill="1"/>
    <xf numFmtId="3" fontId="2" fillId="0" borderId="0" xfId="0" applyFont="1"/>
    <xf numFmtId="3" fontId="2" fillId="0" borderId="0" xfId="0" applyFont="1" applyFill="1"/>
    <xf numFmtId="3" fontId="2" fillId="3" borderId="20" xfId="0" applyFont="1" applyFill="1" applyBorder="1"/>
    <xf numFmtId="3" fontId="2" fillId="3" borderId="21" xfId="0" applyFont="1" applyFill="1" applyBorder="1"/>
    <xf numFmtId="3" fontId="2" fillId="3" borderId="22" xfId="0" applyFont="1" applyFill="1" applyBorder="1"/>
    <xf numFmtId="3" fontId="6" fillId="0" borderId="0" xfId="0" applyFont="1" applyAlignment="1">
      <alignment horizontal="center" vertical="center"/>
    </xf>
    <xf numFmtId="3" fontId="2" fillId="0" borderId="20" xfId="0" applyFont="1" applyBorder="1" applyAlignment="1">
      <alignment horizontal="center"/>
    </xf>
    <xf numFmtId="3" fontId="2" fillId="0" borderId="21" xfId="0" applyFont="1" applyBorder="1" applyAlignment="1">
      <alignment horizontal="center"/>
    </xf>
    <xf numFmtId="3" fontId="2" fillId="0" borderId="22" xfId="0" applyFont="1" applyBorder="1" applyAlignment="1">
      <alignment horizontal="center"/>
    </xf>
    <xf numFmtId="3" fontId="2" fillId="2" borderId="20" xfId="0" applyFont="1" applyFill="1" applyBorder="1" applyAlignment="1">
      <alignment horizontal="center"/>
    </xf>
    <xf numFmtId="3" fontId="2" fillId="2" borderId="21" xfId="0" applyFont="1" applyFill="1" applyBorder="1" applyAlignment="1">
      <alignment horizontal="center"/>
    </xf>
    <xf numFmtId="3" fontId="2" fillId="2" borderId="22" xfId="0" applyFont="1" applyFill="1" applyBorder="1" applyAlignment="1">
      <alignment horizont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2F43-4B49-40B3-BCA0-DAADF4BAF80E}">
  <dimension ref="A1:G43"/>
  <sheetViews>
    <sheetView tabSelected="1" zoomScaleNormal="100" workbookViewId="0">
      <selection activeCell="F18" sqref="F18"/>
    </sheetView>
  </sheetViews>
  <sheetFormatPr defaultRowHeight="12.75" x14ac:dyDescent="0.2"/>
  <cols>
    <col min="1" max="1" width="57.140625" customWidth="1"/>
    <col min="2" max="3" width="10.7109375" customWidth="1"/>
    <col min="4" max="4" width="12.42578125" customWidth="1"/>
    <col min="5" max="5" width="12.7109375" customWidth="1"/>
    <col min="6" max="6" width="11.42578125" customWidth="1"/>
    <col min="7" max="7" width="11.140625" customWidth="1"/>
  </cols>
  <sheetData>
    <row r="1" spans="1:7" x14ac:dyDescent="0.2">
      <c r="D1" s="3" t="s">
        <v>28</v>
      </c>
    </row>
    <row r="2" spans="1:7" ht="38.25" customHeight="1" x14ac:dyDescent="0.2">
      <c r="A2" s="55" t="s">
        <v>27</v>
      </c>
      <c r="B2" s="55"/>
      <c r="C2" s="55"/>
      <c r="D2" s="55"/>
    </row>
    <row r="3" spans="1:7" ht="14.25" customHeight="1" thickBot="1" x14ac:dyDescent="0.25">
      <c r="D3" s="41" t="s">
        <v>11</v>
      </c>
    </row>
    <row r="4" spans="1:7" ht="14.25" customHeight="1" thickBot="1" x14ac:dyDescent="0.25">
      <c r="B4" s="56" t="s">
        <v>35</v>
      </c>
      <c r="C4" s="57"/>
      <c r="D4" s="58"/>
      <c r="E4" s="59" t="s">
        <v>36</v>
      </c>
      <c r="F4" s="60"/>
      <c r="G4" s="61"/>
    </row>
    <row r="5" spans="1:7" ht="27" customHeight="1" thickBot="1" x14ac:dyDescent="0.25">
      <c r="A5" s="40" t="s">
        <v>8</v>
      </c>
      <c r="B5" s="38" t="s">
        <v>10</v>
      </c>
      <c r="C5" s="38" t="s">
        <v>9</v>
      </c>
      <c r="D5" s="39" t="s">
        <v>2</v>
      </c>
      <c r="E5" s="38" t="s">
        <v>10</v>
      </c>
      <c r="F5" s="38" t="s">
        <v>9</v>
      </c>
      <c r="G5" s="39" t="s">
        <v>2</v>
      </c>
    </row>
    <row r="6" spans="1:7" x14ac:dyDescent="0.2">
      <c r="A6" s="19" t="s">
        <v>4</v>
      </c>
      <c r="B6" s="5"/>
      <c r="C6" s="6"/>
      <c r="D6" s="20">
        <f>C7+C9+B8</f>
        <v>40000</v>
      </c>
      <c r="E6" s="5"/>
      <c r="F6" s="6"/>
      <c r="G6" s="20">
        <f>F7+F9+E8</f>
        <v>25500</v>
      </c>
    </row>
    <row r="7" spans="1:7" x14ac:dyDescent="0.2">
      <c r="A7" s="34" t="s">
        <v>13</v>
      </c>
      <c r="B7" s="13"/>
      <c r="C7" s="13">
        <v>25000</v>
      </c>
      <c r="D7" s="33"/>
      <c r="E7" s="13"/>
      <c r="F7" s="13">
        <v>20000</v>
      </c>
      <c r="G7" s="33"/>
    </row>
    <row r="8" spans="1:7" hidden="1" x14ac:dyDescent="0.2">
      <c r="A8" s="24"/>
      <c r="B8" s="8"/>
      <c r="C8" s="8"/>
      <c r="D8" s="21"/>
      <c r="E8" s="8"/>
      <c r="F8" s="8"/>
      <c r="G8" s="21"/>
    </row>
    <row r="9" spans="1:7" ht="13.5" thickBot="1" x14ac:dyDescent="0.25">
      <c r="A9" s="22" t="s">
        <v>5</v>
      </c>
      <c r="B9" s="9"/>
      <c r="C9" s="2">
        <v>15000</v>
      </c>
      <c r="D9" s="23"/>
      <c r="E9" s="9"/>
      <c r="F9" s="2">
        <v>5500</v>
      </c>
      <c r="G9" s="23"/>
    </row>
    <row r="10" spans="1:7" hidden="1" x14ac:dyDescent="0.2">
      <c r="A10" s="19" t="s">
        <v>6</v>
      </c>
      <c r="B10" s="5"/>
      <c r="C10" s="6"/>
      <c r="D10" s="20">
        <f>B11+B12</f>
        <v>0</v>
      </c>
      <c r="E10" s="5"/>
      <c r="F10" s="6"/>
      <c r="G10" s="20">
        <f>E11+E12</f>
        <v>0</v>
      </c>
    </row>
    <row r="11" spans="1:7" hidden="1" x14ac:dyDescent="0.2">
      <c r="A11" s="24"/>
      <c r="B11" s="8"/>
      <c r="C11" s="8"/>
      <c r="D11" s="21"/>
      <c r="E11" s="8"/>
      <c r="F11" s="8"/>
      <c r="G11" s="21"/>
    </row>
    <row r="12" spans="1:7" ht="13.5" hidden="1" thickBot="1" x14ac:dyDescent="0.25">
      <c r="A12" s="22"/>
      <c r="B12" s="10"/>
      <c r="C12" s="10"/>
      <c r="D12" s="25"/>
      <c r="E12" s="10"/>
      <c r="F12" s="10"/>
      <c r="G12" s="25"/>
    </row>
    <row r="13" spans="1:7" hidden="1" x14ac:dyDescent="0.2">
      <c r="A13" s="26" t="s">
        <v>19</v>
      </c>
      <c r="B13" s="11"/>
      <c r="C13" s="1"/>
      <c r="D13" s="30">
        <f>B14</f>
        <v>0</v>
      </c>
      <c r="E13" s="11"/>
      <c r="F13" s="1"/>
      <c r="G13" s="30">
        <f>E14</f>
        <v>0</v>
      </c>
    </row>
    <row r="14" spans="1:7" ht="13.5" hidden="1" thickBot="1" x14ac:dyDescent="0.25">
      <c r="A14" s="27"/>
      <c r="B14" s="12"/>
      <c r="C14" s="2"/>
      <c r="D14" s="23"/>
      <c r="E14" s="12"/>
      <c r="F14" s="2"/>
      <c r="G14" s="23"/>
    </row>
    <row r="15" spans="1:7" hidden="1" x14ac:dyDescent="0.2">
      <c r="A15" s="19" t="s">
        <v>15</v>
      </c>
      <c r="B15" s="5"/>
      <c r="C15" s="6"/>
      <c r="D15" s="20">
        <f>B16+B17</f>
        <v>0</v>
      </c>
      <c r="E15" s="5"/>
      <c r="F15" s="6"/>
      <c r="G15" s="20">
        <f>E16+E17</f>
        <v>0</v>
      </c>
    </row>
    <row r="16" spans="1:7" hidden="1" x14ac:dyDescent="0.2">
      <c r="A16" s="24"/>
      <c r="B16" s="8"/>
      <c r="C16" s="8"/>
      <c r="D16" s="21"/>
      <c r="E16" s="8"/>
      <c r="F16" s="8"/>
      <c r="G16" s="21"/>
    </row>
    <row r="17" spans="1:7" ht="13.5" hidden="1" thickBot="1" x14ac:dyDescent="0.25">
      <c r="A17" s="22"/>
      <c r="B17" s="10"/>
      <c r="C17" s="10"/>
      <c r="D17" s="25"/>
      <c r="E17" s="10"/>
      <c r="F17" s="10"/>
      <c r="G17" s="25"/>
    </row>
    <row r="18" spans="1:7" x14ac:dyDescent="0.2">
      <c r="A18" s="19" t="s">
        <v>3</v>
      </c>
      <c r="B18" s="5"/>
      <c r="C18" s="6"/>
      <c r="D18" s="20">
        <f>SUM(B19:B19)</f>
        <v>10000</v>
      </c>
      <c r="E18" s="5"/>
      <c r="F18" s="6"/>
      <c r="G18" s="20">
        <f>SUM(E19:E19)</f>
        <v>5000</v>
      </c>
    </row>
    <row r="19" spans="1:7" ht="13.5" thickBot="1" x14ac:dyDescent="0.25">
      <c r="A19" s="22" t="s">
        <v>20</v>
      </c>
      <c r="B19" s="10">
        <v>10000</v>
      </c>
      <c r="C19" s="10"/>
      <c r="D19" s="25"/>
      <c r="E19" s="10">
        <v>5000</v>
      </c>
      <c r="F19" s="10"/>
      <c r="G19" s="25"/>
    </row>
    <row r="20" spans="1:7" x14ac:dyDescent="0.2">
      <c r="A20" s="26" t="s">
        <v>7</v>
      </c>
      <c r="B20" s="5"/>
      <c r="C20" s="6"/>
      <c r="D20" s="20">
        <f>SUM(B21:B22)</f>
        <v>9224.6</v>
      </c>
      <c r="E20" s="5"/>
      <c r="F20" s="6"/>
      <c r="G20" s="20">
        <f>SUM(E21:E22)</f>
        <v>9224.6</v>
      </c>
    </row>
    <row r="21" spans="1:7" x14ac:dyDescent="0.2">
      <c r="A21" s="28" t="s">
        <v>25</v>
      </c>
      <c r="B21" s="13">
        <v>1500</v>
      </c>
      <c r="C21" s="13"/>
      <c r="D21" s="29"/>
      <c r="E21" s="13">
        <v>1500</v>
      </c>
      <c r="F21" s="13"/>
      <c r="G21" s="29"/>
    </row>
    <row r="22" spans="1:7" ht="13.5" thickBot="1" x14ac:dyDescent="0.25">
      <c r="A22" s="27" t="s">
        <v>26</v>
      </c>
      <c r="B22" s="2">
        <f>6000+465.6+644+615</f>
        <v>7724.6</v>
      </c>
      <c r="C22" s="2"/>
      <c r="D22" s="23"/>
      <c r="E22" s="2">
        <f>6000+465.6+644+615</f>
        <v>7724.6</v>
      </c>
      <c r="F22" s="2"/>
      <c r="G22" s="23"/>
    </row>
    <row r="23" spans="1:7" x14ac:dyDescent="0.2">
      <c r="A23" s="19" t="s">
        <v>1</v>
      </c>
      <c r="B23" s="5"/>
      <c r="C23" s="6"/>
      <c r="D23" s="20">
        <f>SUM(C24:C28)</f>
        <v>15000</v>
      </c>
      <c r="E23" s="5"/>
      <c r="F23" s="6"/>
      <c r="G23" s="20">
        <f>SUM(F24:F28)</f>
        <v>10000</v>
      </c>
    </row>
    <row r="24" spans="1:7" ht="13.5" thickBot="1" x14ac:dyDescent="0.25">
      <c r="A24" s="22" t="s">
        <v>16</v>
      </c>
      <c r="B24" s="9"/>
      <c r="C24" s="10">
        <v>15000</v>
      </c>
      <c r="D24" s="25"/>
      <c r="E24" s="9"/>
      <c r="F24" s="10">
        <v>10000</v>
      </c>
      <c r="G24" s="25"/>
    </row>
    <row r="25" spans="1:7" x14ac:dyDescent="0.2">
      <c r="A25" s="19" t="s">
        <v>21</v>
      </c>
      <c r="B25" s="4"/>
      <c r="C25" s="17"/>
      <c r="D25" s="20">
        <f>SUM(B26:B28)</f>
        <v>41075.620000000003</v>
      </c>
      <c r="E25" s="4"/>
      <c r="F25" s="17"/>
      <c r="G25" s="20">
        <f>SUM(E26:E28)</f>
        <v>41075.620000000003</v>
      </c>
    </row>
    <row r="26" spans="1:7" x14ac:dyDescent="0.2">
      <c r="A26" s="42" t="s">
        <v>22</v>
      </c>
      <c r="B26" s="7">
        <v>1075.6199999999999</v>
      </c>
      <c r="C26" s="8"/>
      <c r="D26" s="33"/>
      <c r="E26" s="7">
        <v>1075.6199999999999</v>
      </c>
      <c r="F26" s="8"/>
      <c r="G26" s="33"/>
    </row>
    <row r="27" spans="1:7" x14ac:dyDescent="0.2">
      <c r="A27" s="28" t="s">
        <v>23</v>
      </c>
      <c r="B27" s="14">
        <v>5000</v>
      </c>
      <c r="C27" s="13"/>
      <c r="D27" s="32"/>
      <c r="E27" s="14">
        <v>5000</v>
      </c>
      <c r="F27" s="13"/>
      <c r="G27" s="32"/>
    </row>
    <row r="28" spans="1:7" ht="13.5" thickBot="1" x14ac:dyDescent="0.25">
      <c r="A28" s="22" t="s">
        <v>24</v>
      </c>
      <c r="B28" s="9">
        <v>35000</v>
      </c>
      <c r="C28" s="2"/>
      <c r="D28" s="25"/>
      <c r="E28" s="9">
        <v>35000</v>
      </c>
      <c r="F28" s="2"/>
      <c r="G28" s="25"/>
    </row>
    <row r="29" spans="1:7" x14ac:dyDescent="0.2">
      <c r="A29" s="19" t="s">
        <v>0</v>
      </c>
      <c r="B29" s="5"/>
      <c r="C29" s="6"/>
      <c r="D29" s="44">
        <f>SUM(B30:B33)+SUM(C30:C33)</f>
        <v>19500</v>
      </c>
      <c r="E29" s="5"/>
      <c r="F29" s="6"/>
      <c r="G29" s="44">
        <f>SUM(E30:E33)+SUM(F30:F33)</f>
        <v>17000</v>
      </c>
    </row>
    <row r="30" spans="1:7" x14ac:dyDescent="0.2">
      <c r="A30" s="31" t="s">
        <v>29</v>
      </c>
      <c r="B30" s="4"/>
      <c r="C30" s="15">
        <v>13500</v>
      </c>
      <c r="D30" s="32"/>
      <c r="E30" s="4"/>
      <c r="F30" s="15">
        <v>13500</v>
      </c>
      <c r="G30" s="32"/>
    </row>
    <row r="31" spans="1:7" x14ac:dyDescent="0.2">
      <c r="A31" s="28" t="s">
        <v>30</v>
      </c>
      <c r="B31" s="16">
        <v>500</v>
      </c>
      <c r="C31" s="13"/>
      <c r="D31" s="33"/>
      <c r="E31" s="16">
        <v>500</v>
      </c>
      <c r="F31" s="13"/>
      <c r="G31" s="33"/>
    </row>
    <row r="32" spans="1:7" x14ac:dyDescent="0.2">
      <c r="A32" s="31" t="s">
        <v>31</v>
      </c>
      <c r="B32" s="4">
        <v>500</v>
      </c>
      <c r="C32" s="15"/>
      <c r="D32" s="32"/>
      <c r="E32" s="4">
        <v>500</v>
      </c>
      <c r="F32" s="15"/>
      <c r="G32" s="32"/>
    </row>
    <row r="33" spans="1:7" ht="13.5" thickBot="1" x14ac:dyDescent="0.25">
      <c r="A33" s="22" t="s">
        <v>32</v>
      </c>
      <c r="B33" s="43"/>
      <c r="C33" s="2">
        <v>5000</v>
      </c>
      <c r="D33" s="23"/>
      <c r="E33" s="43"/>
      <c r="F33" s="2">
        <v>2500</v>
      </c>
      <c r="G33" s="23"/>
    </row>
    <row r="34" spans="1:7" x14ac:dyDescent="0.2">
      <c r="A34" s="19" t="s">
        <v>12</v>
      </c>
      <c r="B34" s="5"/>
      <c r="C34" s="5"/>
      <c r="D34" s="20">
        <f>SUM(B35:B38)+SUM(C35:C38)</f>
        <v>100600</v>
      </c>
      <c r="E34" s="5"/>
      <c r="F34" s="5"/>
      <c r="G34" s="20">
        <f>SUM(E35:E38)+SUM(F35:F38)</f>
        <v>60600</v>
      </c>
    </row>
    <row r="35" spans="1:7" x14ac:dyDescent="0.2">
      <c r="A35" s="31" t="s">
        <v>18</v>
      </c>
      <c r="B35" s="15"/>
      <c r="C35" s="15">
        <v>65000</v>
      </c>
      <c r="D35" s="32"/>
      <c r="E35" s="15"/>
      <c r="F35" s="15">
        <v>40000</v>
      </c>
      <c r="G35" s="32"/>
    </row>
    <row r="36" spans="1:7" x14ac:dyDescent="0.2">
      <c r="A36" s="31" t="s">
        <v>17</v>
      </c>
      <c r="B36" s="15"/>
      <c r="C36" s="15">
        <v>25000</v>
      </c>
      <c r="D36" s="32"/>
      <c r="E36" s="15"/>
      <c r="F36" s="15">
        <v>15000</v>
      </c>
      <c r="G36" s="32"/>
    </row>
    <row r="37" spans="1:7" x14ac:dyDescent="0.2">
      <c r="A37" s="36" t="s">
        <v>14</v>
      </c>
      <c r="B37" s="18"/>
      <c r="C37" s="13">
        <v>10000</v>
      </c>
      <c r="D37" s="29"/>
      <c r="E37" s="18"/>
      <c r="F37" s="13">
        <v>5000</v>
      </c>
      <c r="G37" s="29"/>
    </row>
    <row r="38" spans="1:7" ht="13.5" thickBot="1" x14ac:dyDescent="0.25">
      <c r="A38" s="31" t="s">
        <v>34</v>
      </c>
      <c r="B38" s="4"/>
      <c r="C38" s="15">
        <v>600</v>
      </c>
      <c r="D38" s="35"/>
      <c r="E38" s="4"/>
      <c r="F38" s="15">
        <v>600</v>
      </c>
      <c r="G38" s="35"/>
    </row>
    <row r="39" spans="1:7" ht="21.75" customHeight="1" thickBot="1" x14ac:dyDescent="0.25">
      <c r="A39" s="45" t="s">
        <v>33</v>
      </c>
      <c r="B39" s="46">
        <f t="shared" ref="B39:G39" si="0">SUM(B6:B38)</f>
        <v>61300.22</v>
      </c>
      <c r="C39" s="47">
        <f t="shared" si="0"/>
        <v>174100</v>
      </c>
      <c r="D39" s="48">
        <f t="shared" si="0"/>
        <v>235400.22</v>
      </c>
      <c r="E39" s="46">
        <f t="shared" si="0"/>
        <v>56300.22</v>
      </c>
      <c r="F39" s="47">
        <f t="shared" si="0"/>
        <v>112100</v>
      </c>
      <c r="G39" s="48">
        <f t="shared" si="0"/>
        <v>168400.22</v>
      </c>
    </row>
    <row r="40" spans="1:7" x14ac:dyDescent="0.2">
      <c r="B40" s="37"/>
      <c r="C40" s="37"/>
    </row>
    <row r="41" spans="1:7" x14ac:dyDescent="0.2">
      <c r="A41" s="50" t="s">
        <v>37</v>
      </c>
      <c r="G41" s="49">
        <f>D39-G39</f>
        <v>67000</v>
      </c>
    </row>
    <row r="42" spans="1:7" ht="13.5" thickBot="1" x14ac:dyDescent="0.25">
      <c r="G42" s="51"/>
    </row>
    <row r="43" spans="1:7" ht="13.5" thickBot="1" x14ac:dyDescent="0.25">
      <c r="A43" s="52" t="s">
        <v>38</v>
      </c>
      <c r="B43" s="53"/>
      <c r="C43" s="53"/>
      <c r="D43" s="53"/>
      <c r="E43" s="53"/>
      <c r="F43" s="53"/>
      <c r="G43" s="54">
        <v>67000</v>
      </c>
    </row>
  </sheetData>
  <mergeCells count="3">
    <mergeCell ref="A2:D2"/>
    <mergeCell ref="B4:D4"/>
    <mergeCell ref="E4:G4"/>
  </mergeCells>
  <printOptions horizontalCentered="1"/>
  <pageMargins left="0.51181102362204722" right="0.39370078740157483" top="0.78740157480314965" bottom="0.78740157480314965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1.ZR</vt:lpstr>
      <vt:lpstr>'1.ZR'!Názvy_tisku</vt:lpstr>
      <vt:lpstr>'1.ZR'!Oblast_tisku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Kopřivová Věra</cp:lastModifiedBy>
  <cp:lastPrinted>2020-03-17T08:51:04Z</cp:lastPrinted>
  <dcterms:created xsi:type="dcterms:W3CDTF">2010-05-26T11:33:11Z</dcterms:created>
  <dcterms:modified xsi:type="dcterms:W3CDTF">2020-03-23T09:21:11Z</dcterms:modified>
</cp:coreProperties>
</file>