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135" windowWidth="19095" windowHeight="12045" tabRatio="613" firstSheet="1" activeTab="7"/>
  </bookViews>
  <sheets>
    <sheet name="celková tabulka návrh" sheetId="20" r:id="rId1"/>
    <sheet name="02 životní" sheetId="27" r:id="rId2"/>
    <sheet name="10 doprava" sheetId="4" r:id="rId3"/>
    <sheet name="12 správa" sheetId="28" r:id="rId4"/>
    <sheet name="14 školství" sheetId="25" r:id="rId5"/>
    <sheet name="15 zdravotnictví " sheetId="15" r:id="rId6"/>
    <sheet name="19 KÚ " sheetId="21" r:id="rId7"/>
    <sheet name="28 sociálních věcí " sheetId="22" r:id="rId8"/>
  </sheets>
  <definedNames>
    <definedName name="_xlnm.Print_Titles" localSheetId="4">'14 školství'!$9:$10</definedName>
    <definedName name="_xlnm.Print_Area" localSheetId="5">'15 zdravotnictví '!$A$1:$K$49</definedName>
    <definedName name="_xlnm.Print_Area" localSheetId="0">'celková tabulka návrh'!$A$1:$J$21</definedName>
  </definedNames>
  <calcPr calcId="125725"/>
</workbook>
</file>

<file path=xl/calcChain.xml><?xml version="1.0" encoding="utf-8"?>
<calcChain xmlns="http://schemas.openxmlformats.org/spreadsheetml/2006/main">
  <c r="F42" i="25"/>
  <c r="F41"/>
  <c r="F39" i="15"/>
  <c r="F43"/>
  <c r="F29" i="21"/>
  <c r="G17"/>
  <c r="G19" i="28"/>
  <c r="J14"/>
  <c r="I14"/>
  <c r="H14"/>
  <c r="G14"/>
  <c r="F14"/>
  <c r="F23" l="1"/>
  <c r="G15"/>
  <c r="F23" i="27"/>
  <c r="G19"/>
  <c r="J14"/>
  <c r="I14"/>
  <c r="G14"/>
  <c r="G15" s="1"/>
  <c r="G6"/>
  <c r="G18" i="20"/>
  <c r="D18"/>
  <c r="G39" i="22"/>
  <c r="G28"/>
  <c r="E18" i="20"/>
  <c r="F18"/>
  <c r="H30" i="15"/>
  <c r="H33" i="25"/>
  <c r="G33"/>
  <c r="E19" i="20" l="1"/>
  <c r="G6" i="4"/>
  <c r="G22"/>
  <c r="G23" s="1"/>
  <c r="G27"/>
  <c r="C18" i="20"/>
  <c r="G22" i="21"/>
  <c r="G38" i="25"/>
  <c r="F44"/>
  <c r="G34"/>
  <c r="G33" i="22"/>
  <c r="G29"/>
  <c r="J17" i="21"/>
  <c r="I17"/>
  <c r="G18"/>
  <c r="G6" i="15"/>
  <c r="F33" i="4"/>
  <c r="F30" i="15"/>
  <c r="G35"/>
  <c r="I30"/>
  <c r="G30"/>
  <c r="G31" s="1"/>
  <c r="J30"/>
  <c r="I22" i="4"/>
  <c r="J22"/>
  <c r="F45" i="15" l="1"/>
</calcChain>
</file>

<file path=xl/sharedStrings.xml><?xml version="1.0" encoding="utf-8"?>
<sst xmlns="http://schemas.openxmlformats.org/spreadsheetml/2006/main" count="341" uniqueCount="156">
  <si>
    <t>nerozděleno</t>
  </si>
  <si>
    <t xml:space="preserve">odvětví: </t>
  </si>
  <si>
    <t>dopravy ( 10 )</t>
  </si>
  <si>
    <t>v tis. Kč</t>
  </si>
  <si>
    <t>§</t>
  </si>
  <si>
    <t>položka</t>
  </si>
  <si>
    <t>č. akce</t>
  </si>
  <si>
    <t>název organizace a akce</t>
  </si>
  <si>
    <t>rozpočtové náklady celkem</t>
  </si>
  <si>
    <t>poznámka</t>
  </si>
  <si>
    <t>Královéhradecký kraj</t>
  </si>
  <si>
    <t xml:space="preserve">CELKEM </t>
  </si>
  <si>
    <t>Rekapitulace:</t>
  </si>
  <si>
    <t>kapitálové výdaje - investiční transfery PO</t>
  </si>
  <si>
    <t>běžné výdaje - neinvestiční příspěvky PO</t>
  </si>
  <si>
    <t>kapitálové výdaje - pořízení dlouhodobého hmotného  majetku - pozemky</t>
  </si>
  <si>
    <t>kapitálové výdaje - pořízení dlouhodobého hmotného majetku (budovy, haly a stavby)</t>
  </si>
  <si>
    <t>ostatní kapitálové výdaje - rezervy kapitálových výdajů</t>
  </si>
  <si>
    <t>celkem</t>
  </si>
  <si>
    <t>činnost krajského úřadu ( 19 )</t>
  </si>
  <si>
    <t>sociální věci (28)</t>
  </si>
  <si>
    <t>č. org.</t>
  </si>
  <si>
    <t>Domov Dolní zámek Teplice nad Metují</t>
  </si>
  <si>
    <t>Domov na Stříbrném vrchu Rokytnice v Orlických horách</t>
  </si>
  <si>
    <t>Domov důchodců Tmavý Důl</t>
  </si>
  <si>
    <t>IV</t>
  </si>
  <si>
    <t>NIV</t>
  </si>
  <si>
    <t>CELKEM</t>
  </si>
  <si>
    <t>Rozděleno celkem</t>
  </si>
  <si>
    <t>odvětví</t>
  </si>
  <si>
    <t>číslo odvětví</t>
  </si>
  <si>
    <t>doprava</t>
  </si>
  <si>
    <t>správa majetku kraje</t>
  </si>
  <si>
    <t>školství</t>
  </si>
  <si>
    <t>zdravotnictví</t>
  </si>
  <si>
    <t>kultura</t>
  </si>
  <si>
    <t>zastupitelstvo kraje</t>
  </si>
  <si>
    <t xml:space="preserve">činnost krajského úřadu </t>
  </si>
  <si>
    <t>celkem FRR</t>
  </si>
  <si>
    <t>zdravotnictví ( 15 )</t>
  </si>
  <si>
    <t>Oblastní nemocnice  Trutnov a.s.</t>
  </si>
  <si>
    <t>Zdravotnická záchranná služba KHK</t>
  </si>
  <si>
    <t>Oblastní nemocnice Náchod a.s.</t>
  </si>
  <si>
    <t>investiční transfery nefinančním podnikatelským subjektům - právnickým osobám</t>
  </si>
  <si>
    <t>Rekapitulace FRR:</t>
  </si>
  <si>
    <t>školství ( 14 )</t>
  </si>
  <si>
    <t>Střední průmyslová škola kamenická a sochařská, Hořice, Husova 675</t>
  </si>
  <si>
    <t>(v tis. Kč)</t>
  </si>
  <si>
    <t>č.
org.</t>
  </si>
  <si>
    <t xml:space="preserve">Fond rozvoje a reprodukce ( FRR kap. 50 ) Královéhradeckého kraje v roce 2012  </t>
  </si>
  <si>
    <t>rok 2012</t>
  </si>
  <si>
    <t>FRR 2012</t>
  </si>
  <si>
    <t>sociální věci</t>
  </si>
  <si>
    <t>rozpracované jmenovité akce ke schválení  v roce 2012  FRR</t>
  </si>
  <si>
    <t>limit 2012</t>
  </si>
  <si>
    <t>I.čerpání FRR 2012</t>
  </si>
  <si>
    <t xml:space="preserve">investováno do roku 2011 </t>
  </si>
  <si>
    <t xml:space="preserve">kapitálové výdaje pro rok 2012 FRR          IV </t>
  </si>
  <si>
    <t>investiční a neinvestiční prostředky po roce 2012</t>
  </si>
  <si>
    <t>akce rozpracované z roku 2011 dofinancování v roce 2012</t>
  </si>
  <si>
    <t>příprava staveb + příprava staveb EU</t>
  </si>
  <si>
    <t xml:space="preserve">kapitálové výdaje pro rok 2012 FRR             IV </t>
  </si>
  <si>
    <t>protihluková opatření na silniční síti</t>
  </si>
  <si>
    <t>III/32336 Lodín - rekonstrukce komunikace</t>
  </si>
  <si>
    <t>III/3002 Hořice - dlažba</t>
  </si>
  <si>
    <t>III/2952 Propust Dolní Kalná</t>
  </si>
  <si>
    <t>běžné výdaje pro rok 2012 FRR                      NIV</t>
  </si>
  <si>
    <t xml:space="preserve">investiční prostředky požadované pro r. 2012 FRR IV </t>
  </si>
  <si>
    <t>neinvestiční prostředky požadované pro r. 2012 FRR NIV</t>
  </si>
  <si>
    <t>Střední průmyslová škola elektrotechniky a IT, Dobruška, Čs.odboje 670</t>
  </si>
  <si>
    <t>Výměna oken</t>
  </si>
  <si>
    <t>Gymnázium Trutnov, Jiráskovo nám. 325</t>
  </si>
  <si>
    <t xml:space="preserve">Stavební úpravy objektu </t>
  </si>
  <si>
    <t>Střední škola propagační tvorby a polygrafie, Velké Poříčí, Náchodská 285</t>
  </si>
  <si>
    <t>Rekonstrukce elektroinstalace DM</t>
  </si>
  <si>
    <t>Reko soc. zařízení - Javornická čp. 1228</t>
  </si>
  <si>
    <t>Výměna oken na budově Dr. M. Tyrše</t>
  </si>
  <si>
    <t xml:space="preserve">Stavební úpravy školní kuchyně a jídelny </t>
  </si>
  <si>
    <t>VOŠ stavební a SPŠ stavební arch. Jana Letzela, Náchod, Pražská 931</t>
  </si>
  <si>
    <t>Výměna střešní krytiny - E.Krásnohorské</t>
  </si>
  <si>
    <t>SM/11/317</t>
  </si>
  <si>
    <t>SM/11/311</t>
  </si>
  <si>
    <t>SM/11/327</t>
  </si>
  <si>
    <t>ZD/11/401</t>
  </si>
  <si>
    <t>Modernizace a dostavba oblastní nemocnice Náchod a.s.</t>
  </si>
  <si>
    <t>Reko a výměna krytiny objektu psychiatrie, Nové Město n.M.</t>
  </si>
  <si>
    <t>Stavební úpravy odd. gastroenterologie interního pavilonu</t>
  </si>
  <si>
    <t>Reko centrální kyslíkové stanice</t>
  </si>
  <si>
    <t>Léčebna dlouhodobě nemocných Hradec Králové</t>
  </si>
  <si>
    <t>Sdružení ozdravoven a léčeben okresu Trutnov</t>
  </si>
  <si>
    <t>vyhl. MZ ČR č. 221/2010 Sb.</t>
  </si>
  <si>
    <t>DO Bedřichov, spirometr</t>
  </si>
  <si>
    <t>DO Králoství, spirometr</t>
  </si>
  <si>
    <t>DO Svatý Petr, zateplení objektu č.p. 50 Sport</t>
  </si>
  <si>
    <t>Limit  2012</t>
  </si>
  <si>
    <t>investováno do roku 2011</t>
  </si>
  <si>
    <t>nákup  automobilů</t>
  </si>
  <si>
    <t>dopravní prostředky</t>
  </si>
  <si>
    <t>stroj, přístroje a zařízení</t>
  </si>
  <si>
    <t>rezerva - neuznatelné náklady</t>
  </si>
  <si>
    <t>nákup kopírovacích / multifunkčních strojů</t>
  </si>
  <si>
    <t xml:space="preserve">rezerva - neuznatelné náklady </t>
  </si>
  <si>
    <t>nutná rezerva - neuznatelné náklady</t>
  </si>
  <si>
    <t>Domov důchodců Borohrádek</t>
  </si>
  <si>
    <t>Rekonstrukce objektu</t>
  </si>
  <si>
    <t>ÚSP pro tělesně postižené Hořice</t>
  </si>
  <si>
    <t>Rekonstrukce evakuačních výtahů</t>
  </si>
  <si>
    <t>na základě revize</t>
  </si>
  <si>
    <t>ÚSP pro mentálně postiženou mládež Chotělice</t>
  </si>
  <si>
    <t>Reko vodovodního řádu v kuchyni a nové části ÚSP</t>
  </si>
  <si>
    <t>havarijní stav</t>
  </si>
  <si>
    <t>Vybavení terapeutické dílny</t>
  </si>
  <si>
    <t>Domov důchodců Hradec Králové</t>
  </si>
  <si>
    <t>Pořízení serveru</t>
  </si>
  <si>
    <t>Transportní systém Roomer</t>
  </si>
  <si>
    <t xml:space="preserve">Projektová dokumentace objektu DD borohrádek </t>
  </si>
  <si>
    <t>schválený rozpočet na rok 2011</t>
  </si>
  <si>
    <t>Kapitola 50 - Fond rozvoje a reprodukce Královéhradeckého kraje</t>
  </si>
  <si>
    <t>II/502 Jičín - okružní křižovatka Letná</t>
  </si>
  <si>
    <t>Vyšší odborná škola a Střední průmyslová škola, U Stadionu 1166, Rychnov n.K.</t>
  </si>
  <si>
    <t>Vyšší odborná škola a Střední odborná škola, Nový Bydžov, Jana Maláta 1869</t>
  </si>
  <si>
    <t>Střední škola technická a řemeslná, Nový Bydžov, Dr.M. Tyrše 112</t>
  </si>
  <si>
    <t>Domov mládeže, internát a školní jídelna, Hradec Králové, Vocelova 1469/5</t>
  </si>
  <si>
    <t>Reko sociálního zařízení - J. Masaryka</t>
  </si>
  <si>
    <t>Gymnázium, střední odborná škola, střední odborné učiliště a vyšší odborná škola, Hořice, Husova 1414</t>
  </si>
  <si>
    <t>II/299 Dvůr Králové nad Labem  (JUTA)</t>
  </si>
  <si>
    <t>běžné výdaje pro rok 2012 FRR     NIV</t>
  </si>
  <si>
    <t>I. čerpání FRR 2012</t>
  </si>
  <si>
    <t>Vybavení tréninkového bytu</t>
  </si>
  <si>
    <t>Přístrojové vybavení</t>
  </si>
  <si>
    <t>DO Svatý Petr, spirometr</t>
  </si>
  <si>
    <t>Oblastní nemocnice Rychnov n. Kn.  a.s.</t>
  </si>
  <si>
    <t xml:space="preserve">Přístrojové vybavení </t>
  </si>
  <si>
    <t>životní prostředí a zemědělství</t>
  </si>
  <si>
    <t>O2</t>
  </si>
  <si>
    <t>správa majetku kraje ( 12 )</t>
  </si>
  <si>
    <t>investiční a neinvestiční prostředky po roce 20112</t>
  </si>
  <si>
    <t>životní prostředí a zemědělství (02)</t>
  </si>
  <si>
    <t>ZOO Dvůr Králové a.s.</t>
  </si>
  <si>
    <t>kofi projektů EU</t>
  </si>
  <si>
    <t>rezerva</t>
  </si>
  <si>
    <t>nerozděleno na odvětví - rezerva (centrální nákupy pro PO kraje)</t>
  </si>
  <si>
    <t xml:space="preserve">akce rozpracované z roku 2011 dofinancování v roce 2012 </t>
  </si>
  <si>
    <t>stavební úpravy</t>
  </si>
  <si>
    <t>DO Svatý Petr, PD na stavební úpravy č.p. 58</t>
  </si>
  <si>
    <t>přidělený finanční limit - FRR na rok 2012</t>
  </si>
  <si>
    <t>přidělený finanční limit  ke schválení FRR na rok 2012</t>
  </si>
  <si>
    <t>Výměna oken a dveří</t>
  </si>
  <si>
    <t>Příloha č. 5 str. 1</t>
  </si>
  <si>
    <t>Příloha č. 5 str. 2</t>
  </si>
  <si>
    <t>Příloha č. 5 str. 3</t>
  </si>
  <si>
    <t>Příloha č. 5 str. 4</t>
  </si>
  <si>
    <t>Příloha č. 5 str. 5</t>
  </si>
  <si>
    <t>Příloha č. 5 str. 6</t>
  </si>
  <si>
    <t>Příloha č. 5 str. 7</t>
  </si>
  <si>
    <t>Příloha č. 5 str. 8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</si>
</sst>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00"/>
  </numFmts>
  <fonts count="34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u/>
      <sz val="12"/>
      <color indexed="57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u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6"/>
      <name val="Arial"/>
      <family val="2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0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4"/>
      <color theme="0"/>
      <name val="Arial"/>
      <family val="2"/>
      <charset val="238"/>
    </font>
    <font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rgb="FFFF0000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u/>
      <sz val="14"/>
      <color indexed="57"/>
      <name val="Arial"/>
      <family val="2"/>
      <charset val="238"/>
    </font>
    <font>
      <sz val="14"/>
      <color indexed="57"/>
      <name val="Arial"/>
      <family val="2"/>
      <charset val="238"/>
    </font>
    <font>
      <b/>
      <sz val="14"/>
      <color indexed="57"/>
      <name val="Arial"/>
      <family val="2"/>
      <charset val="238"/>
    </font>
    <font>
      <b/>
      <sz val="1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678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1" fillId="0" borderId="0" xfId="1" applyBorder="1"/>
    <xf numFmtId="0" fontId="4" fillId="0" borderId="1" xfId="1" applyFont="1" applyBorder="1" applyAlignment="1"/>
    <xf numFmtId="4" fontId="4" fillId="0" borderId="2" xfId="1" applyNumberFormat="1" applyFont="1" applyBorder="1" applyAlignment="1"/>
    <xf numFmtId="0" fontId="4" fillId="0" borderId="0" xfId="1" applyFont="1" applyBorder="1" applyAlignment="1"/>
    <xf numFmtId="4" fontId="5" fillId="0" borderId="0" xfId="1" applyNumberFormat="1" applyFont="1" applyBorder="1" applyAlignment="1"/>
    <xf numFmtId="0" fontId="5" fillId="0" borderId="0" xfId="1" applyFont="1" applyBorder="1" applyAlignment="1"/>
    <xf numFmtId="0" fontId="6" fillId="0" borderId="0" xfId="1" applyFont="1" applyBorder="1" applyAlignment="1"/>
    <xf numFmtId="0" fontId="6" fillId="0" borderId="0" xfId="1" applyFont="1"/>
    <xf numFmtId="0" fontId="7" fillId="0" borderId="3" xfId="1" applyFont="1" applyBorder="1" applyAlignment="1"/>
    <xf numFmtId="4" fontId="7" fillId="0" borderId="4" xfId="1" applyNumberFormat="1" applyFont="1" applyFill="1" applyBorder="1" applyAlignment="1"/>
    <xf numFmtId="0" fontId="7" fillId="0" borderId="0" xfId="1" applyFont="1" applyBorder="1" applyAlignment="1"/>
    <xf numFmtId="0" fontId="5" fillId="0" borderId="0" xfId="1" applyFont="1"/>
    <xf numFmtId="0" fontId="8" fillId="0" borderId="0" xfId="1" applyFont="1"/>
    <xf numFmtId="0" fontId="5" fillId="0" borderId="0" xfId="1" applyFont="1" applyBorder="1"/>
    <xf numFmtId="0" fontId="5" fillId="0" borderId="0" xfId="1" applyFont="1" applyFill="1" applyBorder="1"/>
    <xf numFmtId="0" fontId="1" fillId="0" borderId="0" xfId="1" applyAlignment="1">
      <alignment horizontal="right"/>
    </xf>
    <xf numFmtId="0" fontId="10" fillId="0" borderId="0" xfId="1" applyFont="1" applyBorder="1" applyAlignment="1">
      <alignment horizontal="center" vertical="center" wrapText="1"/>
    </xf>
    <xf numFmtId="164" fontId="10" fillId="0" borderId="8" xfId="1" applyNumberFormat="1" applyFont="1" applyFill="1" applyBorder="1" applyAlignment="1">
      <alignment horizontal="right" vertical="center" wrapText="1"/>
    </xf>
    <xf numFmtId="164" fontId="6" fillId="0" borderId="8" xfId="1" applyNumberFormat="1" applyFont="1" applyFill="1" applyBorder="1" applyAlignment="1">
      <alignment wrapText="1"/>
    </xf>
    <xf numFmtId="0" fontId="6" fillId="0" borderId="11" xfId="1" applyNumberFormat="1" applyFont="1" applyFill="1" applyBorder="1" applyAlignment="1">
      <alignment horizontal="center" vertical="center" wrapText="1"/>
    </xf>
    <xf numFmtId="0" fontId="7" fillId="0" borderId="11" xfId="1" applyFont="1" applyFill="1" applyBorder="1"/>
    <xf numFmtId="164" fontId="10" fillId="0" borderId="11" xfId="1" applyNumberFormat="1" applyFont="1" applyFill="1" applyBorder="1" applyAlignment="1">
      <alignment horizontal="right" vertical="center" wrapText="1"/>
    </xf>
    <xf numFmtId="164" fontId="10" fillId="3" borderId="11" xfId="1" applyNumberFormat="1" applyFont="1" applyFill="1" applyBorder="1" applyAlignment="1">
      <alignment horizontal="right" vertical="center" wrapText="1"/>
    </xf>
    <xf numFmtId="164" fontId="6" fillId="0" borderId="11" xfId="1" applyNumberFormat="1" applyFont="1" applyFill="1" applyBorder="1" applyAlignment="1">
      <alignment wrapText="1"/>
    </xf>
    <xf numFmtId="0" fontId="7" fillId="0" borderId="10" xfId="1" applyFont="1" applyFill="1" applyBorder="1"/>
    <xf numFmtId="164" fontId="10" fillId="0" borderId="10" xfId="1" applyNumberFormat="1" applyFont="1" applyFill="1" applyBorder="1" applyAlignment="1">
      <alignment horizontal="right" vertical="center" wrapText="1"/>
    </xf>
    <xf numFmtId="164" fontId="6" fillId="0" borderId="10" xfId="1" applyNumberFormat="1" applyFont="1" applyFill="1" applyBorder="1" applyAlignment="1">
      <alignment wrapText="1"/>
    </xf>
    <xf numFmtId="0" fontId="1" fillId="0" borderId="11" xfId="1" applyBorder="1" applyAlignment="1">
      <alignment wrapText="1"/>
    </xf>
    <xf numFmtId="0" fontId="6" fillId="0" borderId="11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164" fontId="1" fillId="0" borderId="11" xfId="1" applyNumberFormat="1" applyFill="1" applyBorder="1" applyAlignment="1">
      <alignment horizontal="right" vertical="center" wrapText="1"/>
    </xf>
    <xf numFmtId="0" fontId="1" fillId="0" borderId="10" xfId="1" applyBorder="1" applyAlignment="1">
      <alignment wrapText="1"/>
    </xf>
    <xf numFmtId="0" fontId="6" fillId="0" borderId="17" xfId="1" applyNumberFormat="1" applyFont="1" applyFill="1" applyBorder="1" applyAlignment="1">
      <alignment horizontal="center" vertical="center" wrapText="1"/>
    </xf>
    <xf numFmtId="164" fontId="1" fillId="0" borderId="0" xfId="1" applyNumberFormat="1" applyAlignment="1">
      <alignment horizontal="right" vertical="center"/>
    </xf>
    <xf numFmtId="0" fontId="4" fillId="0" borderId="0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left"/>
    </xf>
    <xf numFmtId="164" fontId="4" fillId="0" borderId="9" xfId="1" applyNumberFormat="1" applyFont="1" applyFill="1" applyBorder="1" applyAlignment="1">
      <alignment horizontal="right"/>
    </xf>
    <xf numFmtId="164" fontId="4" fillId="0" borderId="9" xfId="1" applyNumberFormat="1" applyFont="1" applyFill="1" applyBorder="1" applyAlignment="1">
      <alignment horizontal="right" vertical="center"/>
    </xf>
    <xf numFmtId="0" fontId="6" fillId="0" borderId="15" xfId="1" applyFont="1" applyBorder="1"/>
    <xf numFmtId="0" fontId="4" fillId="0" borderId="0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right" vertical="center"/>
    </xf>
    <xf numFmtId="0" fontId="6" fillId="0" borderId="0" xfId="1" applyFont="1" applyBorder="1"/>
    <xf numFmtId="0" fontId="12" fillId="0" borderId="7" xfId="2" applyFont="1" applyBorder="1" applyAlignment="1">
      <alignment horizontal="left"/>
    </xf>
    <xf numFmtId="0" fontId="12" fillId="0" borderId="18" xfId="2" applyFont="1" applyBorder="1" applyAlignment="1">
      <alignment horizontal="left"/>
    </xf>
    <xf numFmtId="0" fontId="7" fillId="0" borderId="18" xfId="2" applyFont="1" applyBorder="1" applyAlignment="1">
      <alignment horizontal="left"/>
    </xf>
    <xf numFmtId="0" fontId="9" fillId="0" borderId="9" xfId="3" applyFont="1" applyFill="1" applyBorder="1" applyAlignment="1">
      <alignment horizontal="left"/>
    </xf>
    <xf numFmtId="0" fontId="9" fillId="0" borderId="0" xfId="1" applyFont="1" applyFill="1" applyBorder="1" applyAlignment="1">
      <alignment horizontal="left"/>
    </xf>
    <xf numFmtId="164" fontId="11" fillId="0" borderId="0" xfId="1" applyNumberFormat="1" applyFont="1" applyFill="1" applyBorder="1"/>
    <xf numFmtId="164" fontId="4" fillId="0" borderId="0" xfId="1" applyNumberFormat="1" applyFont="1" applyFill="1" applyBorder="1"/>
    <xf numFmtId="14" fontId="4" fillId="0" borderId="0" xfId="1" applyNumberFormat="1" applyFont="1" applyFill="1" applyBorder="1" applyAlignment="1">
      <alignment horizontal="left"/>
    </xf>
    <xf numFmtId="0" fontId="6" fillId="0" borderId="0" xfId="1" applyFont="1" applyFill="1"/>
    <xf numFmtId="0" fontId="1" fillId="0" borderId="0" xfId="1" applyFill="1"/>
    <xf numFmtId="0" fontId="4" fillId="0" borderId="0" xfId="1" applyFont="1" applyFill="1" applyBorder="1" applyAlignment="1"/>
    <xf numFmtId="164" fontId="4" fillId="0" borderId="0" xfId="1" applyNumberFormat="1" applyFont="1" applyFill="1" applyBorder="1" applyAlignment="1">
      <alignment horizontal="right"/>
    </xf>
    <xf numFmtId="0" fontId="10" fillId="0" borderId="0" xfId="1" applyFont="1" applyBorder="1"/>
    <xf numFmtId="14" fontId="10" fillId="0" borderId="0" xfId="1" applyNumberFormat="1" applyFont="1" applyBorder="1"/>
    <xf numFmtId="0" fontId="13" fillId="0" borderId="0" xfId="1" applyFont="1" applyBorder="1"/>
    <xf numFmtId="0" fontId="7" fillId="0" borderId="0" xfId="1" applyFont="1" applyBorder="1"/>
    <xf numFmtId="0" fontId="1" fillId="0" borderId="0" xfId="1" applyFill="1" applyBorder="1"/>
    <xf numFmtId="165" fontId="1" fillId="0" borderId="0" xfId="1" applyNumberFormat="1" applyFill="1" applyBorder="1"/>
    <xf numFmtId="0" fontId="7" fillId="0" borderId="0" xfId="1" applyFont="1" applyBorder="1" applyAlignment="1">
      <alignment horizontal="center"/>
    </xf>
    <xf numFmtId="0" fontId="7" fillId="0" borderId="0" xfId="1" applyFont="1"/>
    <xf numFmtId="164" fontId="7" fillId="0" borderId="0" xfId="1" applyNumberFormat="1" applyFont="1" applyFill="1" applyBorder="1"/>
    <xf numFmtId="0" fontId="7" fillId="0" borderId="0" xfId="1" applyFont="1" applyFill="1" applyBorder="1"/>
    <xf numFmtId="0" fontId="4" fillId="0" borderId="9" xfId="3" applyFont="1" applyFill="1" applyBorder="1" applyAlignment="1">
      <alignment horizontal="left"/>
    </xf>
    <xf numFmtId="164" fontId="4" fillId="0" borderId="9" xfId="3" applyNumberFormat="1" applyFont="1" applyFill="1" applyBorder="1" applyAlignment="1">
      <alignment horizontal="right" vertical="center"/>
    </xf>
    <xf numFmtId="0" fontId="9" fillId="0" borderId="0" xfId="3" applyFont="1" applyFill="1" applyBorder="1" applyAlignment="1">
      <alignment horizontal="left"/>
    </xf>
    <xf numFmtId="0" fontId="7" fillId="0" borderId="0" xfId="3" applyFont="1" applyFill="1" applyBorder="1"/>
    <xf numFmtId="0" fontId="5" fillId="0" borderId="0" xfId="1" applyFont="1" applyFill="1" applyBorder="1" applyAlignment="1">
      <alignment horizontal="right"/>
    </xf>
    <xf numFmtId="0" fontId="15" fillId="0" borderId="12" xfId="1" applyFont="1" applyFill="1" applyBorder="1"/>
    <xf numFmtId="0" fontId="14" fillId="0" borderId="29" xfId="1" applyFont="1" applyFill="1" applyBorder="1"/>
    <xf numFmtId="4" fontId="4" fillId="0" borderId="0" xfId="1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/>
    </xf>
    <xf numFmtId="0" fontId="12" fillId="0" borderId="7" xfId="1" applyFont="1" applyFill="1" applyBorder="1" applyAlignment="1"/>
    <xf numFmtId="0" fontId="4" fillId="0" borderId="18" xfId="1" applyFont="1" applyFill="1" applyBorder="1" applyAlignment="1"/>
    <xf numFmtId="0" fontId="4" fillId="0" borderId="38" xfId="1" applyFont="1" applyFill="1" applyBorder="1" applyAlignment="1"/>
    <xf numFmtId="0" fontId="10" fillId="0" borderId="0" xfId="1" applyFont="1" applyFill="1" applyBorder="1"/>
    <xf numFmtId="0" fontId="6" fillId="0" borderId="0" xfId="1" applyFont="1" applyFill="1" applyBorder="1"/>
    <xf numFmtId="0" fontId="11" fillId="0" borderId="8" xfId="1" applyFont="1" applyFill="1" applyBorder="1"/>
    <xf numFmtId="0" fontId="9" fillId="0" borderId="0" xfId="0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/>
    <xf numFmtId="164" fontId="4" fillId="0" borderId="0" xfId="1" applyNumberFormat="1" applyFont="1" applyFill="1" applyBorder="1" applyAlignment="1">
      <alignment horizontal="center"/>
    </xf>
    <xf numFmtId="0" fontId="14" fillId="0" borderId="11" xfId="1" applyFont="1" applyFill="1" applyBorder="1"/>
    <xf numFmtId="164" fontId="14" fillId="0" borderId="33" xfId="1" applyNumberFormat="1" applyFont="1" applyFill="1" applyBorder="1" applyAlignment="1">
      <alignment wrapText="1"/>
    </xf>
    <xf numFmtId="0" fontId="1" fillId="0" borderId="0" xfId="1" applyAlignment="1"/>
    <xf numFmtId="0" fontId="17" fillId="0" borderId="0" xfId="1" applyFont="1" applyAlignment="1">
      <alignment horizontal="center" wrapText="1"/>
    </xf>
    <xf numFmtId="0" fontId="17" fillId="0" borderId="0" xfId="1" applyFont="1" applyAlignment="1">
      <alignment wrapText="1"/>
    </xf>
    <xf numFmtId="0" fontId="4" fillId="0" borderId="9" xfId="1" applyFont="1" applyFill="1" applyBorder="1" applyAlignment="1">
      <alignment horizontal="center" vertical="center" wrapText="1"/>
    </xf>
    <xf numFmtId="164" fontId="4" fillId="0" borderId="31" xfId="1" applyNumberFormat="1" applyFont="1" applyFill="1" applyBorder="1" applyAlignment="1">
      <alignment vertical="center"/>
    </xf>
    <xf numFmtId="164" fontId="7" fillId="0" borderId="31" xfId="1" applyNumberFormat="1" applyFont="1" applyFill="1" applyBorder="1" applyAlignment="1">
      <alignment vertical="center"/>
    </xf>
    <xf numFmtId="4" fontId="6" fillId="0" borderId="0" xfId="1" applyNumberFormat="1" applyFont="1" applyFill="1" applyBorder="1"/>
    <xf numFmtId="0" fontId="10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4" fontId="9" fillId="0" borderId="0" xfId="1" applyNumberFormat="1" applyFont="1" applyFill="1" applyBorder="1"/>
    <xf numFmtId="0" fontId="4" fillId="3" borderId="9" xfId="1" applyFont="1" applyFill="1" applyBorder="1" applyAlignment="1">
      <alignment horizontal="center" vertical="center" wrapText="1"/>
    </xf>
    <xf numFmtId="164" fontId="4" fillId="3" borderId="48" xfId="1" applyNumberFormat="1" applyFont="1" applyFill="1" applyBorder="1" applyAlignment="1">
      <alignment vertical="center"/>
    </xf>
    <xf numFmtId="164" fontId="1" fillId="0" borderId="0" xfId="1" applyNumberFormat="1"/>
    <xf numFmtId="164" fontId="1" fillId="0" borderId="0" xfId="1" applyNumberFormat="1" applyAlignment="1">
      <alignment horizontal="right"/>
    </xf>
    <xf numFmtId="0" fontId="11" fillId="0" borderId="11" xfId="3" applyFont="1" applyFill="1" applyBorder="1" applyAlignment="1">
      <alignment horizontal="left" wrapText="1"/>
    </xf>
    <xf numFmtId="0" fontId="10" fillId="0" borderId="10" xfId="3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14" xfId="3" applyFont="1" applyBorder="1" applyAlignment="1">
      <alignment wrapText="1"/>
    </xf>
    <xf numFmtId="0" fontId="10" fillId="0" borderId="17" xfId="3" applyFont="1" applyBorder="1" applyAlignment="1">
      <alignment wrapText="1"/>
    </xf>
    <xf numFmtId="0" fontId="2" fillId="0" borderId="0" xfId="2" applyFont="1"/>
    <xf numFmtId="0" fontId="3" fillId="0" borderId="0" xfId="2" applyFont="1"/>
    <xf numFmtId="0" fontId="6" fillId="0" borderId="0" xfId="2"/>
    <xf numFmtId="0" fontId="6" fillId="0" borderId="0" xfId="2" applyBorder="1"/>
    <xf numFmtId="0" fontId="4" fillId="0" borderId="1" xfId="2" applyFont="1" applyBorder="1" applyAlignment="1"/>
    <xf numFmtId="4" fontId="4" fillId="0" borderId="2" xfId="2" applyNumberFormat="1" applyFont="1" applyBorder="1" applyAlignment="1"/>
    <xf numFmtId="0" fontId="4" fillId="0" borderId="0" xfId="2" applyFont="1" applyBorder="1" applyAlignment="1"/>
    <xf numFmtId="0" fontId="5" fillId="0" borderId="0" xfId="2" applyFont="1" applyBorder="1" applyAlignment="1"/>
    <xf numFmtId="0" fontId="6" fillId="0" borderId="0" xfId="2" applyFont="1" applyBorder="1" applyAlignment="1"/>
    <xf numFmtId="0" fontId="6" fillId="0" borderId="0" xfId="2" applyFont="1"/>
    <xf numFmtId="0" fontId="7" fillId="0" borderId="3" xfId="2" applyFont="1" applyBorder="1" applyAlignment="1"/>
    <xf numFmtId="4" fontId="7" fillId="0" borderId="4" xfId="2" applyNumberFormat="1" applyFont="1" applyFill="1" applyBorder="1" applyAlignment="1"/>
    <xf numFmtId="0" fontId="7" fillId="0" borderId="0" xfId="2" applyFont="1" applyBorder="1" applyAlignment="1"/>
    <xf numFmtId="0" fontId="5" fillId="0" borderId="0" xfId="2" applyFont="1"/>
    <xf numFmtId="0" fontId="8" fillId="0" borderId="0" xfId="2" applyFont="1"/>
    <xf numFmtId="0" fontId="5" fillId="0" borderId="0" xfId="2" applyFont="1" applyBorder="1"/>
    <xf numFmtId="0" fontId="5" fillId="0" borderId="0" xfId="2" applyFont="1" applyFill="1" applyBorder="1"/>
    <xf numFmtId="0" fontId="6" fillId="0" borderId="0" xfId="2" applyAlignment="1">
      <alignment horizontal="right"/>
    </xf>
    <xf numFmtId="0" fontId="9" fillId="0" borderId="7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4" xfId="2" applyNumberFormat="1" applyFont="1" applyFill="1" applyBorder="1" applyAlignment="1">
      <alignment horizontal="center" vertical="center" wrapText="1"/>
    </xf>
    <xf numFmtId="164" fontId="6" fillId="0" borderId="11" xfId="2" applyNumberFormat="1" applyFill="1" applyBorder="1" applyAlignment="1">
      <alignment horizontal="right" vertical="center" wrapText="1"/>
    </xf>
    <xf numFmtId="164" fontId="10" fillId="0" borderId="11" xfId="2" applyNumberFormat="1" applyFont="1" applyFill="1" applyBorder="1" applyAlignment="1">
      <alignment horizontal="right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17" xfId="2" applyNumberFormat="1" applyFont="1" applyFill="1" applyBorder="1" applyAlignment="1">
      <alignment horizontal="center" vertical="center" wrapText="1"/>
    </xf>
    <xf numFmtId="0" fontId="7" fillId="0" borderId="17" xfId="2" applyFont="1" applyFill="1" applyBorder="1"/>
    <xf numFmtId="164" fontId="10" fillId="0" borderId="17" xfId="2" applyNumberFormat="1" applyFont="1" applyFill="1" applyBorder="1" applyAlignment="1">
      <alignment horizontal="right" vertical="center" wrapText="1"/>
    </xf>
    <xf numFmtId="164" fontId="6" fillId="0" borderId="17" xfId="2" applyNumberFormat="1" applyFill="1" applyBorder="1" applyAlignment="1">
      <alignment horizontal="right" vertical="center" wrapText="1"/>
    </xf>
    <xf numFmtId="0" fontId="6" fillId="0" borderId="14" xfId="2" applyFont="1" applyBorder="1" applyAlignment="1">
      <alignment horizontal="center" vertical="center" wrapText="1"/>
    </xf>
    <xf numFmtId="0" fontId="11" fillId="0" borderId="15" xfId="2" applyFont="1" applyFill="1" applyBorder="1"/>
    <xf numFmtId="164" fontId="10" fillId="0" borderId="10" xfId="2" applyNumberFormat="1" applyFont="1" applyFill="1" applyBorder="1" applyAlignment="1">
      <alignment horizontal="right" vertical="center" wrapText="1"/>
    </xf>
    <xf numFmtId="164" fontId="6" fillId="0" borderId="10" xfId="2" applyNumberFormat="1" applyFill="1" applyBorder="1" applyAlignment="1">
      <alignment horizontal="right" vertical="center" wrapText="1"/>
    </xf>
    <xf numFmtId="0" fontId="6" fillId="0" borderId="35" xfId="2" applyFont="1" applyBorder="1" applyAlignment="1">
      <alignment horizontal="center" vertical="center" wrapText="1"/>
    </xf>
    <xf numFmtId="0" fontId="6" fillId="0" borderId="35" xfId="2" applyNumberFormat="1" applyFont="1" applyFill="1" applyBorder="1" applyAlignment="1">
      <alignment horizontal="center" vertical="center" wrapText="1"/>
    </xf>
    <xf numFmtId="0" fontId="7" fillId="0" borderId="35" xfId="2" applyFont="1" applyFill="1" applyBorder="1"/>
    <xf numFmtId="164" fontId="10" fillId="0" borderId="35" xfId="2" applyNumberFormat="1" applyFont="1" applyFill="1" applyBorder="1" applyAlignment="1">
      <alignment horizontal="right" vertical="center" wrapText="1"/>
    </xf>
    <xf numFmtId="164" fontId="6" fillId="0" borderId="35" xfId="2" applyNumberFormat="1" applyFill="1" applyBorder="1" applyAlignment="1">
      <alignment horizontal="right" vertical="center" wrapText="1"/>
    </xf>
    <xf numFmtId="0" fontId="6" fillId="0" borderId="17" xfId="2" applyBorder="1" applyAlignment="1">
      <alignment horizontal="center" vertical="center" wrapText="1"/>
    </xf>
    <xf numFmtId="0" fontId="11" fillId="0" borderId="15" xfId="3" applyFont="1" applyFill="1" applyBorder="1" applyAlignment="1">
      <alignment horizontal="left" vertical="center"/>
    </xf>
    <xf numFmtId="164" fontId="10" fillId="0" borderId="14" xfId="2" applyNumberFormat="1" applyFont="1" applyFill="1" applyBorder="1" applyAlignment="1">
      <alignment horizontal="right" vertical="center" wrapText="1"/>
    </xf>
    <xf numFmtId="164" fontId="6" fillId="0" borderId="14" xfId="2" applyNumberFormat="1" applyFill="1" applyBorder="1" applyAlignment="1">
      <alignment horizontal="right" vertical="center" wrapText="1"/>
    </xf>
    <xf numFmtId="0" fontId="6" fillId="0" borderId="11" xfId="2" applyBorder="1" applyAlignment="1">
      <alignment horizontal="center" vertical="center" wrapText="1"/>
    </xf>
    <xf numFmtId="0" fontId="6" fillId="0" borderId="10" xfId="2" applyBorder="1" applyAlignment="1">
      <alignment wrapText="1"/>
    </xf>
    <xf numFmtId="0" fontId="6" fillId="0" borderId="35" xfId="2" applyBorder="1" applyAlignment="1">
      <alignment horizontal="center" vertical="center" wrapText="1"/>
    </xf>
    <xf numFmtId="0" fontId="7" fillId="0" borderId="23" xfId="3" applyFont="1" applyFill="1" applyBorder="1" applyAlignment="1">
      <alignment horizontal="left" wrapText="1"/>
    </xf>
    <xf numFmtId="164" fontId="10" fillId="0" borderId="12" xfId="2" applyNumberFormat="1" applyFont="1" applyFill="1" applyBorder="1" applyAlignment="1">
      <alignment horizontal="right" vertical="center" wrapText="1"/>
    </xf>
    <xf numFmtId="0" fontId="6" fillId="0" borderId="12" xfId="2" applyBorder="1" applyAlignment="1">
      <alignment wrapText="1"/>
    </xf>
    <xf numFmtId="0" fontId="6" fillId="0" borderId="0" xfId="2" applyFill="1"/>
    <xf numFmtId="164" fontId="6" fillId="0" borderId="0" xfId="2" applyNumberFormat="1" applyAlignment="1">
      <alignment horizontal="right" vertical="center"/>
    </xf>
    <xf numFmtId="0" fontId="4" fillId="0" borderId="0" xfId="2" applyFont="1" applyFill="1" applyBorder="1" applyAlignment="1">
      <alignment horizontal="center"/>
    </xf>
    <xf numFmtId="0" fontId="4" fillId="0" borderId="9" xfId="2" applyFont="1" applyFill="1" applyBorder="1" applyAlignment="1">
      <alignment horizontal="left"/>
    </xf>
    <xf numFmtId="164" fontId="4" fillId="0" borderId="9" xfId="2" applyNumberFormat="1" applyFont="1" applyFill="1" applyBorder="1" applyAlignment="1">
      <alignment horizontal="right"/>
    </xf>
    <xf numFmtId="164" fontId="4" fillId="3" borderId="9" xfId="2" applyNumberFormat="1" applyFont="1" applyFill="1" applyBorder="1" applyAlignment="1">
      <alignment horizontal="right"/>
    </xf>
    <xf numFmtId="164" fontId="4" fillId="0" borderId="9" xfId="2" applyNumberFormat="1" applyFont="1" applyFill="1" applyBorder="1" applyAlignment="1">
      <alignment horizontal="right" vertical="center"/>
    </xf>
    <xf numFmtId="0" fontId="6" fillId="0" borderId="15" xfId="2" applyFont="1" applyBorder="1"/>
    <xf numFmtId="0" fontId="4" fillId="0" borderId="0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left"/>
    </xf>
    <xf numFmtId="164" fontId="4" fillId="0" borderId="0" xfId="2" applyNumberFormat="1" applyFont="1" applyFill="1" applyBorder="1" applyAlignment="1">
      <alignment horizontal="right" vertical="center"/>
    </xf>
    <xf numFmtId="0" fontId="6" fillId="0" borderId="0" xfId="2" applyFont="1" applyBorder="1"/>
    <xf numFmtId="0" fontId="9" fillId="0" borderId="0" xfId="2" applyFont="1" applyFill="1" applyBorder="1" applyAlignment="1">
      <alignment horizontal="left"/>
    </xf>
    <xf numFmtId="164" fontId="6" fillId="0" borderId="0" xfId="3" applyNumberFormat="1" applyFont="1" applyFill="1" applyBorder="1" applyAlignment="1">
      <alignment horizontal="right" vertical="center"/>
    </xf>
    <xf numFmtId="164" fontId="4" fillId="0" borderId="0" xfId="2" applyNumberFormat="1" applyFont="1" applyFill="1" applyBorder="1"/>
    <xf numFmtId="14" fontId="4" fillId="0" borderId="0" xfId="2" applyNumberFormat="1" applyFont="1" applyFill="1" applyBorder="1" applyAlignment="1">
      <alignment horizontal="left"/>
    </xf>
    <xf numFmtId="0" fontId="6" fillId="0" borderId="0" xfId="2" applyFont="1" applyFill="1"/>
    <xf numFmtId="0" fontId="6" fillId="0" borderId="0" xfId="2" applyFill="1" applyBorder="1"/>
    <xf numFmtId="165" fontId="6" fillId="0" borderId="0" xfId="2" applyNumberFormat="1" applyFill="1" applyBorder="1"/>
    <xf numFmtId="164" fontId="7" fillId="0" borderId="0" xfId="2" applyNumberFormat="1" applyFont="1" applyFill="1" applyBorder="1"/>
    <xf numFmtId="0" fontId="7" fillId="0" borderId="0" xfId="2" applyFont="1" applyFill="1" applyBorder="1"/>
    <xf numFmtId="0" fontId="7" fillId="0" borderId="0" xfId="2" applyFont="1"/>
    <xf numFmtId="0" fontId="4" fillId="0" borderId="0" xfId="2" applyFont="1" applyFill="1" applyBorder="1" applyAlignment="1"/>
    <xf numFmtId="0" fontId="12" fillId="0" borderId="0" xfId="2" applyFont="1" applyFill="1" applyBorder="1" applyAlignment="1">
      <alignment horizontal="left"/>
    </xf>
    <xf numFmtId="0" fontId="7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center"/>
    </xf>
    <xf numFmtId="4" fontId="6" fillId="0" borderId="0" xfId="2" applyNumberFormat="1" applyFont="1" applyFill="1" applyBorder="1" applyAlignment="1">
      <alignment horizontal="left"/>
    </xf>
    <xf numFmtId="0" fontId="7" fillId="0" borderId="0" xfId="2" applyFont="1" applyFill="1" applyBorder="1" applyAlignment="1">
      <alignment horizontal="center"/>
    </xf>
    <xf numFmtId="0" fontId="11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left" vertical="center"/>
    </xf>
    <xf numFmtId="164" fontId="7" fillId="0" borderId="0" xfId="3" applyNumberFormat="1" applyFont="1" applyFill="1" applyBorder="1" applyAlignment="1">
      <alignment horizontal="right" vertical="center"/>
    </xf>
    <xf numFmtId="0" fontId="11" fillId="0" borderId="0" xfId="2" applyFont="1" applyFill="1" applyBorder="1"/>
    <xf numFmtId="164" fontId="5" fillId="0" borderId="0" xfId="3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left" vertical="center" wrapText="1"/>
    </xf>
    <xf numFmtId="0" fontId="10" fillId="0" borderId="0" xfId="2" applyFont="1" applyFill="1" applyBorder="1"/>
    <xf numFmtId="14" fontId="7" fillId="0" borderId="0" xfId="2" applyNumberFormat="1" applyFont="1" applyFill="1" applyBorder="1" applyAlignment="1">
      <alignment horizontal="center"/>
    </xf>
    <xf numFmtId="49" fontId="7" fillId="0" borderId="0" xfId="2" applyNumberFormat="1" applyFont="1" applyFill="1" applyBorder="1" applyAlignment="1">
      <alignment horizontal="center"/>
    </xf>
    <xf numFmtId="0" fontId="7" fillId="0" borderId="0" xfId="3" applyFont="1" applyFill="1" applyBorder="1" applyAlignment="1">
      <alignment horizontal="left"/>
    </xf>
    <xf numFmtId="0" fontId="11" fillId="0" borderId="0" xfId="3" applyFont="1" applyFill="1" applyBorder="1" applyAlignment="1">
      <alignment horizontal="left"/>
    </xf>
    <xf numFmtId="0" fontId="10" fillId="0" borderId="0" xfId="0" applyFont="1" applyFill="1" applyBorder="1" applyAlignment="1">
      <alignment horizontal="left" wrapText="1"/>
    </xf>
    <xf numFmtId="164" fontId="10" fillId="0" borderId="0" xfId="0" applyNumberFormat="1" applyFont="1" applyFill="1" applyBorder="1"/>
    <xf numFmtId="0" fontId="2" fillId="0" borderId="0" xfId="2" applyFont="1" applyFill="1" applyBorder="1"/>
    <xf numFmtId="0" fontId="8" fillId="0" borderId="0" xfId="2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1" fillId="0" borderId="0" xfId="3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vertical="top" wrapText="1"/>
    </xf>
    <xf numFmtId="0" fontId="7" fillId="0" borderId="0" xfId="0" applyFont="1" applyFill="1" applyBorder="1"/>
    <xf numFmtId="0" fontId="10" fillId="0" borderId="0" xfId="0" applyFont="1" applyFill="1" applyBorder="1"/>
    <xf numFmtId="0" fontId="7" fillId="0" borderId="0" xfId="0" applyFont="1" applyFill="1" applyBorder="1" applyAlignment="1">
      <alignment horizontal="left" wrapText="1" readingOrder="1"/>
    </xf>
    <xf numFmtId="0" fontId="12" fillId="0" borderId="50" xfId="2" applyFont="1" applyBorder="1" applyAlignment="1">
      <alignment horizontal="left"/>
    </xf>
    <xf numFmtId="0" fontId="7" fillId="0" borderId="50" xfId="2" applyFont="1" applyBorder="1" applyAlignment="1">
      <alignment horizontal="left"/>
    </xf>
    <xf numFmtId="0" fontId="7" fillId="0" borderId="13" xfId="2" applyFont="1" applyBorder="1" applyAlignment="1">
      <alignment horizontal="left"/>
    </xf>
    <xf numFmtId="0" fontId="7" fillId="0" borderId="19" xfId="2" applyFont="1" applyBorder="1" applyAlignment="1">
      <alignment horizontal="left"/>
    </xf>
    <xf numFmtId="0" fontId="7" fillId="0" borderId="19" xfId="2" applyFont="1" applyBorder="1" applyAlignment="1">
      <alignment horizontal="center"/>
    </xf>
    <xf numFmtId="0" fontId="7" fillId="0" borderId="20" xfId="2" applyFont="1" applyBorder="1" applyAlignment="1">
      <alignment horizontal="left"/>
    </xf>
    <xf numFmtId="4" fontId="7" fillId="0" borderId="19" xfId="2" applyNumberFormat="1" applyFont="1" applyBorder="1" applyAlignment="1">
      <alignment horizontal="left"/>
    </xf>
    <xf numFmtId="0" fontId="7" fillId="0" borderId="16" xfId="2" applyFont="1" applyBorder="1" applyAlignment="1">
      <alignment horizontal="left"/>
    </xf>
    <xf numFmtId="0" fontId="7" fillId="0" borderId="21" xfId="2" applyFont="1" applyBorder="1" applyAlignment="1">
      <alignment horizontal="left"/>
    </xf>
    <xf numFmtId="0" fontId="7" fillId="0" borderId="21" xfId="2" applyFont="1" applyBorder="1" applyAlignment="1">
      <alignment horizontal="center"/>
    </xf>
    <xf numFmtId="0" fontId="7" fillId="0" borderId="22" xfId="2" applyFont="1" applyBorder="1" applyAlignment="1">
      <alignment horizontal="left"/>
    </xf>
    <xf numFmtId="4" fontId="7" fillId="0" borderId="21" xfId="2" applyNumberFormat="1" applyFont="1" applyBorder="1" applyAlignment="1">
      <alignment horizontal="left"/>
    </xf>
    <xf numFmtId="4" fontId="7" fillId="0" borderId="21" xfId="2" applyNumberFormat="1" applyFont="1" applyBorder="1" applyAlignment="1">
      <alignment horizontal="left" wrapText="1"/>
    </xf>
    <xf numFmtId="0" fontId="7" fillId="0" borderId="23" xfId="2" applyFont="1" applyBorder="1" applyAlignment="1">
      <alignment horizontal="left"/>
    </xf>
    <xf numFmtId="0" fontId="7" fillId="0" borderId="24" xfId="2" applyFont="1" applyBorder="1" applyAlignment="1">
      <alignment horizontal="left"/>
    </xf>
    <xf numFmtId="0" fontId="7" fillId="0" borderId="24" xfId="2" applyFont="1" applyBorder="1" applyAlignment="1">
      <alignment horizontal="center"/>
    </xf>
    <xf numFmtId="0" fontId="7" fillId="0" borderId="25" xfId="2" applyFont="1" applyBorder="1" applyAlignment="1">
      <alignment horizontal="left"/>
    </xf>
    <xf numFmtId="4" fontId="7" fillId="0" borderId="24" xfId="2" applyNumberFormat="1" applyFont="1" applyBorder="1" applyAlignment="1">
      <alignment horizontal="left" wrapText="1"/>
    </xf>
    <xf numFmtId="0" fontId="7" fillId="0" borderId="26" xfId="2" applyFont="1" applyBorder="1" applyAlignment="1">
      <alignment horizontal="left"/>
    </xf>
    <xf numFmtId="0" fontId="7" fillId="0" borderId="27" xfId="2" applyFont="1" applyBorder="1" applyAlignment="1">
      <alignment horizontal="left"/>
    </xf>
    <xf numFmtId="0" fontId="7" fillId="0" borderId="27" xfId="2" applyFont="1" applyBorder="1" applyAlignment="1">
      <alignment horizontal="center"/>
    </xf>
    <xf numFmtId="0" fontId="7" fillId="0" borderId="28" xfId="2" applyFont="1" applyBorder="1" applyAlignment="1">
      <alignment horizontal="left"/>
    </xf>
    <xf numFmtId="4" fontId="7" fillId="0" borderId="27" xfId="2" applyNumberFormat="1" applyFont="1" applyBorder="1" applyAlignment="1">
      <alignment horizontal="left"/>
    </xf>
    <xf numFmtId="0" fontId="7" fillId="0" borderId="29" xfId="2" applyFont="1" applyBorder="1" applyAlignment="1">
      <alignment horizontal="left"/>
    </xf>
    <xf numFmtId="0" fontId="7" fillId="0" borderId="30" xfId="2" applyFont="1" applyBorder="1" applyAlignment="1">
      <alignment horizontal="left"/>
    </xf>
    <xf numFmtId="0" fontId="4" fillId="0" borderId="30" xfId="2" applyFont="1" applyBorder="1" applyAlignment="1">
      <alignment horizontal="left"/>
    </xf>
    <xf numFmtId="0" fontId="7" fillId="0" borderId="50" xfId="2" applyFont="1" applyBorder="1" applyAlignment="1">
      <alignment horizontal="center"/>
    </xf>
    <xf numFmtId="164" fontId="7" fillId="0" borderId="10" xfId="3" applyNumberFormat="1" applyFont="1" applyFill="1" applyBorder="1" applyAlignment="1">
      <alignment horizontal="right" vertical="center"/>
    </xf>
    <xf numFmtId="164" fontId="7" fillId="0" borderId="11" xfId="3" applyNumberFormat="1" applyFont="1" applyFill="1" applyBorder="1" applyAlignment="1">
      <alignment horizontal="right" vertical="center"/>
    </xf>
    <xf numFmtId="164" fontId="7" fillId="0" borderId="12" xfId="3" applyNumberFormat="1" applyFont="1" applyFill="1" applyBorder="1" applyAlignment="1">
      <alignment horizontal="right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1" fontId="14" fillId="0" borderId="8" xfId="1" applyNumberFormat="1" applyFont="1" applyFill="1" applyBorder="1" applyAlignment="1">
      <alignment horizontal="center" vertical="center" wrapText="1"/>
    </xf>
    <xf numFmtId="1" fontId="14" fillId="0" borderId="33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/>
    <xf numFmtId="164" fontId="7" fillId="0" borderId="4" xfId="1" applyNumberFormat="1" applyFont="1" applyBorder="1" applyAlignment="1"/>
    <xf numFmtId="164" fontId="6" fillId="0" borderId="0" xfId="1" applyNumberFormat="1" applyFont="1" applyAlignment="1">
      <alignment horizontal="right" vertical="center"/>
    </xf>
    <xf numFmtId="0" fontId="5" fillId="0" borderId="0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left"/>
    </xf>
    <xf numFmtId="164" fontId="5" fillId="0" borderId="9" xfId="1" applyNumberFormat="1" applyFont="1" applyFill="1" applyBorder="1" applyAlignment="1">
      <alignment horizontal="right"/>
    </xf>
    <xf numFmtId="164" fontId="5" fillId="0" borderId="9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right" vertical="center"/>
    </xf>
    <xf numFmtId="0" fontId="20" fillId="0" borderId="7" xfId="2" applyFont="1" applyBorder="1" applyAlignment="1">
      <alignment horizontal="left"/>
    </xf>
    <xf numFmtId="0" fontId="20" fillId="0" borderId="18" xfId="2" applyFont="1" applyBorder="1" applyAlignment="1">
      <alignment horizontal="left"/>
    </xf>
    <xf numFmtId="0" fontId="6" fillId="0" borderId="18" xfId="2" applyFont="1" applyBorder="1" applyAlignment="1">
      <alignment horizontal="left"/>
    </xf>
    <xf numFmtId="0" fontId="5" fillId="0" borderId="9" xfId="3" applyFont="1" applyFill="1" applyBorder="1" applyAlignment="1">
      <alignment horizontal="left"/>
    </xf>
    <xf numFmtId="14" fontId="5" fillId="0" borderId="0" xfId="1" applyNumberFormat="1" applyFont="1" applyFill="1" applyBorder="1" applyAlignment="1">
      <alignment horizontal="left"/>
    </xf>
    <xf numFmtId="164" fontId="5" fillId="0" borderId="0" xfId="1" applyNumberFormat="1" applyFont="1" applyFill="1" applyBorder="1"/>
    <xf numFmtId="0" fontId="5" fillId="0" borderId="0" xfId="1" applyFont="1" applyFill="1" applyBorder="1" applyAlignment="1"/>
    <xf numFmtId="164" fontId="5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4" fontId="6" fillId="0" borderId="0" xfId="1" applyNumberFormat="1" applyFont="1"/>
    <xf numFmtId="0" fontId="7" fillId="0" borderId="17" xfId="2" applyNumberFormat="1" applyFont="1" applyFill="1" applyBorder="1" applyAlignment="1">
      <alignment horizontal="center" vertical="center" wrapText="1"/>
    </xf>
    <xf numFmtId="0" fontId="7" fillId="0" borderId="14" xfId="2" applyNumberFormat="1" applyFont="1" applyFill="1" applyBorder="1" applyAlignment="1">
      <alignment horizontal="center" vertical="center" wrapText="1"/>
    </xf>
    <xf numFmtId="0" fontId="7" fillId="0" borderId="35" xfId="2" applyNumberFormat="1" applyFont="1" applyFill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 wrapText="1"/>
    </xf>
    <xf numFmtId="0" fontId="6" fillId="0" borderId="0" xfId="1" applyFont="1" applyAlignment="1">
      <alignment horizontal="right"/>
    </xf>
    <xf numFmtId="0" fontId="1" fillId="0" borderId="8" xfId="1" applyNumberFormat="1" applyFill="1" applyBorder="1" applyAlignment="1">
      <alignment horizontal="center" vertical="center" wrapText="1"/>
    </xf>
    <xf numFmtId="0" fontId="0" fillId="0" borderId="33" xfId="0" applyBorder="1" applyAlignment="1">
      <alignment wrapText="1"/>
    </xf>
    <xf numFmtId="0" fontId="23" fillId="4" borderId="0" xfId="1" applyFont="1" applyFill="1" applyBorder="1" applyAlignment="1">
      <alignment horizontal="center"/>
    </xf>
    <xf numFmtId="0" fontId="25" fillId="4" borderId="0" xfId="1" applyFont="1" applyFill="1" applyBorder="1" applyAlignment="1">
      <alignment horizontal="center" vertical="center" wrapText="1"/>
    </xf>
    <xf numFmtId="164" fontId="25" fillId="4" borderId="0" xfId="1" applyNumberFormat="1" applyFont="1" applyFill="1" applyBorder="1" applyAlignment="1">
      <alignment vertical="center"/>
    </xf>
    <xf numFmtId="164" fontId="26" fillId="4" borderId="0" xfId="1" applyNumberFormat="1" applyFont="1" applyFill="1" applyBorder="1" applyAlignment="1">
      <alignment vertical="center"/>
    </xf>
    <xf numFmtId="164" fontId="26" fillId="4" borderId="0" xfId="1" applyNumberFormat="1" applyFont="1" applyFill="1" applyBorder="1" applyAlignment="1">
      <alignment horizontal="center" vertical="center"/>
    </xf>
    <xf numFmtId="164" fontId="10" fillId="0" borderId="17" xfId="1" applyNumberFormat="1" applyFont="1" applyFill="1" applyBorder="1" applyAlignment="1">
      <alignment horizontal="right" vertical="center" wrapText="1"/>
    </xf>
    <xf numFmtId="164" fontId="6" fillId="0" borderId="17" xfId="1" applyNumberFormat="1" applyFont="1" applyFill="1" applyBorder="1" applyAlignment="1">
      <alignment wrapText="1"/>
    </xf>
    <xf numFmtId="3" fontId="14" fillId="0" borderId="8" xfId="4" applyNumberFormat="1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3" fontId="14" fillId="0" borderId="10" xfId="4" applyNumberFormat="1" applyFont="1" applyBorder="1" applyAlignment="1">
      <alignment horizontal="center"/>
    </xf>
    <xf numFmtId="3" fontId="14" fillId="0" borderId="33" xfId="4" applyNumberFormat="1" applyFont="1" applyBorder="1" applyAlignment="1">
      <alignment horizontal="center"/>
    </xf>
    <xf numFmtId="3" fontId="14" fillId="0" borderId="29" xfId="4" applyNumberFormat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27" fillId="4" borderId="10" xfId="4" applyNumberFormat="1" applyFont="1" applyFill="1" applyBorder="1" applyAlignment="1">
      <alignment horizontal="center"/>
    </xf>
    <xf numFmtId="3" fontId="27" fillId="0" borderId="10" xfId="4" applyNumberFormat="1" applyFont="1" applyBorder="1" applyAlignment="1">
      <alignment horizontal="center"/>
    </xf>
    <xf numFmtId="3" fontId="14" fillId="4" borderId="10" xfId="4" applyNumberFormat="1" applyFont="1" applyFill="1" applyBorder="1" applyAlignment="1">
      <alignment horizontal="center"/>
    </xf>
    <xf numFmtId="0" fontId="6" fillId="4" borderId="8" xfId="1" applyFont="1" applyFill="1" applyBorder="1" applyAlignment="1">
      <alignment horizontal="center" vertical="center"/>
    </xf>
    <xf numFmtId="0" fontId="6" fillId="4" borderId="33" xfId="1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/>
    </xf>
    <xf numFmtId="3" fontId="14" fillId="0" borderId="37" xfId="4" applyNumberFormat="1" applyFont="1" applyBorder="1" applyAlignment="1">
      <alignment horizontal="center"/>
    </xf>
    <xf numFmtId="0" fontId="7" fillId="0" borderId="5" xfId="2" applyFont="1" applyBorder="1" applyAlignment="1"/>
    <xf numFmtId="0" fontId="7" fillId="4" borderId="17" xfId="3" applyFont="1" applyFill="1" applyBorder="1" applyAlignment="1">
      <alignment horizontal="left" vertical="center" wrapText="1"/>
    </xf>
    <xf numFmtId="0" fontId="10" fillId="0" borderId="12" xfId="3" applyFont="1" applyFill="1" applyBorder="1" applyAlignment="1">
      <alignment wrapText="1"/>
    </xf>
    <xf numFmtId="0" fontId="7" fillId="4" borderId="35" xfId="3" applyFont="1" applyFill="1" applyBorder="1" applyAlignment="1">
      <alignment horizontal="left" vertical="center" wrapText="1"/>
    </xf>
    <xf numFmtId="0" fontId="11" fillId="4" borderId="12" xfId="3" applyFont="1" applyFill="1" applyBorder="1" applyAlignment="1">
      <alignment horizontal="left" vertical="center" wrapText="1"/>
    </xf>
    <xf numFmtId="164" fontId="10" fillId="4" borderId="10" xfId="2" applyNumberFormat="1" applyFont="1" applyFill="1" applyBorder="1" applyAlignment="1">
      <alignment horizontal="right" vertical="center" wrapText="1"/>
    </xf>
    <xf numFmtId="0" fontId="6" fillId="4" borderId="11" xfId="2" applyFont="1" applyFill="1" applyBorder="1" applyAlignment="1">
      <alignment horizontal="center" vertical="center" wrapText="1"/>
    </xf>
    <xf numFmtId="0" fontId="6" fillId="4" borderId="11" xfId="2" applyFill="1" applyBorder="1" applyAlignment="1">
      <alignment horizontal="center" vertical="center" wrapText="1"/>
    </xf>
    <xf numFmtId="0" fontId="7" fillId="4" borderId="11" xfId="2" applyFont="1" applyFill="1" applyBorder="1" applyAlignment="1">
      <alignment horizontal="center" vertical="center" wrapText="1"/>
    </xf>
    <xf numFmtId="164" fontId="6" fillId="4" borderId="11" xfId="2" applyNumberFormat="1" applyFill="1" applyBorder="1" applyAlignment="1">
      <alignment horizontal="right" vertical="center" wrapText="1"/>
    </xf>
    <xf numFmtId="0" fontId="6" fillId="4" borderId="10" xfId="2" applyNumberFormat="1" applyFont="1" applyFill="1" applyBorder="1" applyAlignment="1">
      <alignment horizontal="center" vertical="center" wrapText="1"/>
    </xf>
    <xf numFmtId="1" fontId="7" fillId="4" borderId="10" xfId="2" applyNumberFormat="1" applyFont="1" applyFill="1" applyBorder="1" applyAlignment="1">
      <alignment horizontal="center" vertical="center" wrapText="1"/>
    </xf>
    <xf numFmtId="0" fontId="7" fillId="4" borderId="14" xfId="2" applyFont="1" applyFill="1" applyBorder="1"/>
    <xf numFmtId="0" fontId="6" fillId="4" borderId="17" xfId="2" applyNumberFormat="1" applyFont="1" applyFill="1" applyBorder="1" applyAlignment="1">
      <alignment horizontal="center" vertical="center" wrapText="1"/>
    </xf>
    <xf numFmtId="1" fontId="7" fillId="4" borderId="17" xfId="2" applyNumberFormat="1" applyFont="1" applyFill="1" applyBorder="1" applyAlignment="1">
      <alignment horizontal="center" vertical="center" wrapText="1"/>
    </xf>
    <xf numFmtId="0" fontId="7" fillId="4" borderId="17" xfId="2" applyFont="1" applyFill="1" applyBorder="1" applyAlignment="1">
      <alignment wrapText="1"/>
    </xf>
    <xf numFmtId="164" fontId="10" fillId="4" borderId="17" xfId="2" applyNumberFormat="1" applyFont="1" applyFill="1" applyBorder="1" applyAlignment="1">
      <alignment horizontal="right" vertical="center" wrapText="1"/>
    </xf>
    <xf numFmtId="0" fontId="10" fillId="0" borderId="14" xfId="0" applyFont="1" applyBorder="1" applyAlignment="1">
      <alignment wrapText="1"/>
    </xf>
    <xf numFmtId="0" fontId="6" fillId="4" borderId="12" xfId="2" applyFont="1" applyFill="1" applyBorder="1" applyAlignment="1">
      <alignment horizontal="center" vertical="center" wrapText="1"/>
    </xf>
    <xf numFmtId="0" fontId="6" fillId="4" borderId="12" xfId="2" applyFill="1" applyBorder="1" applyAlignment="1">
      <alignment horizontal="center" vertical="center" wrapText="1"/>
    </xf>
    <xf numFmtId="0" fontId="7" fillId="4" borderId="12" xfId="2" applyFont="1" applyFill="1" applyBorder="1" applyAlignment="1">
      <alignment horizontal="center" vertical="center" wrapText="1"/>
    </xf>
    <xf numFmtId="0" fontId="11" fillId="4" borderId="49" xfId="0" applyFont="1" applyFill="1" applyBorder="1" applyAlignment="1">
      <alignment horizontal="left" vertical="center" wrapText="1"/>
    </xf>
    <xf numFmtId="164" fontId="6" fillId="4" borderId="12" xfId="2" applyNumberFormat="1" applyFill="1" applyBorder="1" applyAlignment="1">
      <alignment horizontal="right" vertical="center" wrapText="1"/>
    </xf>
    <xf numFmtId="0" fontId="6" fillId="4" borderId="33" xfId="2" applyFont="1" applyFill="1" applyBorder="1" applyAlignment="1">
      <alignment horizontal="center" vertical="center" wrapText="1"/>
    </xf>
    <xf numFmtId="0" fontId="6" fillId="4" borderId="33" xfId="2" applyFill="1" applyBorder="1" applyAlignment="1">
      <alignment horizontal="center" vertical="center" wrapText="1"/>
    </xf>
    <xf numFmtId="0" fontId="7" fillId="4" borderId="33" xfId="2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left" vertical="center" wrapText="1"/>
    </xf>
    <xf numFmtId="164" fontId="6" fillId="4" borderId="33" xfId="2" applyNumberFormat="1" applyFill="1" applyBorder="1" applyAlignment="1">
      <alignment horizontal="right" vertical="center" wrapText="1"/>
    </xf>
    <xf numFmtId="0" fontId="7" fillId="4" borderId="16" xfId="0" applyFont="1" applyFill="1" applyBorder="1" applyAlignment="1">
      <alignment horizontal="left" vertical="center" wrapText="1"/>
    </xf>
    <xf numFmtId="164" fontId="10" fillId="0" borderId="21" xfId="2" applyNumberFormat="1" applyFont="1" applyFill="1" applyBorder="1" applyAlignment="1">
      <alignment horizontal="right" vertical="center" wrapText="1"/>
    </xf>
    <xf numFmtId="0" fontId="7" fillId="4" borderId="16" xfId="1" applyFont="1" applyFill="1" applyBorder="1" applyAlignment="1">
      <alignment wrapText="1"/>
    </xf>
    <xf numFmtId="0" fontId="10" fillId="4" borderId="11" xfId="1" applyFont="1" applyFill="1" applyBorder="1" applyAlignment="1">
      <alignment horizontal="right" wrapText="1"/>
    </xf>
    <xf numFmtId="0" fontId="7" fillId="4" borderId="13" xfId="1" applyFont="1" applyFill="1" applyBorder="1"/>
    <xf numFmtId="0" fontId="10" fillId="4" borderId="14" xfId="1" applyFont="1" applyFill="1" applyBorder="1" applyAlignment="1">
      <alignment horizontal="right" wrapText="1"/>
    </xf>
    <xf numFmtId="164" fontId="10" fillId="3" borderId="14" xfId="1" applyNumberFormat="1" applyFont="1" applyFill="1" applyBorder="1" applyAlignment="1">
      <alignment horizontal="right" vertical="center" wrapText="1"/>
    </xf>
    <xf numFmtId="164" fontId="1" fillId="0" borderId="14" xfId="1" applyNumberFormat="1" applyFill="1" applyBorder="1" applyAlignment="1">
      <alignment horizontal="right" vertical="center" wrapText="1"/>
    </xf>
    <xf numFmtId="0" fontId="6" fillId="0" borderId="8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164" fontId="26" fillId="4" borderId="0" xfId="1" applyNumberFormat="1" applyFont="1" applyFill="1" applyBorder="1" applyAlignment="1">
      <alignment horizontal="center" vertical="center"/>
    </xf>
    <xf numFmtId="0" fontId="14" fillId="0" borderId="33" xfId="1" applyFont="1" applyFill="1" applyBorder="1" applyAlignment="1">
      <alignment horizontal="center" vertical="center" wrapText="1"/>
    </xf>
    <xf numFmtId="1" fontId="14" fillId="0" borderId="33" xfId="1" applyNumberFormat="1" applyFont="1" applyFill="1" applyBorder="1" applyAlignment="1">
      <alignment horizontal="center" vertical="center" wrapText="1"/>
    </xf>
    <xf numFmtId="164" fontId="18" fillId="0" borderId="33" xfId="1" applyNumberFormat="1" applyFont="1" applyFill="1" applyBorder="1" applyAlignment="1">
      <alignment horizontal="right"/>
    </xf>
    <xf numFmtId="164" fontId="18" fillId="0" borderId="33" xfId="1" applyNumberFormat="1" applyFont="1" applyFill="1" applyBorder="1" applyAlignment="1">
      <alignment horizontal="right" wrapText="1"/>
    </xf>
    <xf numFmtId="0" fontId="14" fillId="0" borderId="33" xfId="1" applyFont="1" applyFill="1" applyBorder="1" applyAlignment="1">
      <alignment wrapText="1"/>
    </xf>
    <xf numFmtId="4" fontId="7" fillId="0" borderId="0" xfId="1" applyNumberFormat="1" applyFont="1" applyFill="1" applyBorder="1" applyAlignment="1"/>
    <xf numFmtId="0" fontId="14" fillId="0" borderId="37" xfId="0" applyFont="1" applyBorder="1" applyAlignment="1">
      <alignment horizontal="center"/>
    </xf>
    <xf numFmtId="0" fontId="14" fillId="4" borderId="29" xfId="0" applyFont="1" applyFill="1" applyBorder="1" applyAlignment="1">
      <alignment horizontal="center"/>
    </xf>
    <xf numFmtId="0" fontId="14" fillId="4" borderId="33" xfId="0" applyFont="1" applyFill="1" applyBorder="1" applyAlignment="1">
      <alignment horizontal="center"/>
    </xf>
    <xf numFmtId="0" fontId="6" fillId="0" borderId="9" xfId="1" applyFont="1" applyBorder="1"/>
    <xf numFmtId="164" fontId="7" fillId="0" borderId="12" xfId="3" applyNumberFormat="1" applyFont="1" applyFill="1" applyBorder="1" applyAlignment="1">
      <alignment horizontal="right" vertical="center"/>
    </xf>
    <xf numFmtId="164" fontId="4" fillId="3" borderId="43" xfId="1" applyNumberFormat="1" applyFont="1" applyFill="1" applyBorder="1" applyAlignment="1">
      <alignment horizontal="right" vertical="center"/>
    </xf>
    <xf numFmtId="0" fontId="7" fillId="5" borderId="5" xfId="1" applyFont="1" applyFill="1" applyBorder="1" applyAlignment="1"/>
    <xf numFmtId="4" fontId="7" fillId="5" borderId="6" xfId="1" applyNumberFormat="1" applyFont="1" applyFill="1" applyBorder="1" applyAlignment="1"/>
    <xf numFmtId="0" fontId="7" fillId="5" borderId="17" xfId="1" applyFont="1" applyFill="1" applyBorder="1"/>
    <xf numFmtId="4" fontId="7" fillId="5" borderId="6" xfId="2" applyNumberFormat="1" applyFont="1" applyFill="1" applyBorder="1" applyAlignment="1"/>
    <xf numFmtId="164" fontId="7" fillId="0" borderId="10" xfId="2" applyNumberFormat="1" applyFont="1" applyFill="1" applyBorder="1" applyAlignment="1">
      <alignment horizontal="right" wrapText="1"/>
    </xf>
    <xf numFmtId="164" fontId="7" fillId="0" borderId="35" xfId="2" applyNumberFormat="1" applyFont="1" applyFill="1" applyBorder="1" applyAlignment="1">
      <alignment horizontal="right" wrapText="1"/>
    </xf>
    <xf numFmtId="164" fontId="7" fillId="0" borderId="14" xfId="2" applyNumberFormat="1" applyFont="1" applyFill="1" applyBorder="1" applyAlignment="1">
      <alignment horizontal="right" wrapText="1"/>
    </xf>
    <xf numFmtId="164" fontId="7" fillId="4" borderId="17" xfId="2" applyNumberFormat="1" applyFont="1" applyFill="1" applyBorder="1" applyAlignment="1">
      <alignment horizontal="right" wrapText="1"/>
    </xf>
    <xf numFmtId="164" fontId="7" fillId="4" borderId="35" xfId="2" applyNumberFormat="1" applyFont="1" applyFill="1" applyBorder="1" applyAlignment="1">
      <alignment horizontal="right" wrapText="1"/>
    </xf>
    <xf numFmtId="164" fontId="7" fillId="0" borderId="11" xfId="2" applyNumberFormat="1" applyFont="1" applyFill="1" applyBorder="1" applyAlignment="1">
      <alignment horizontal="right" wrapText="1"/>
    </xf>
    <xf numFmtId="164" fontId="7" fillId="4" borderId="12" xfId="2" applyNumberFormat="1" applyFont="1" applyFill="1" applyBorder="1" applyAlignment="1">
      <alignment horizontal="right" wrapText="1"/>
    </xf>
    <xf numFmtId="164" fontId="7" fillId="4" borderId="33" xfId="2" applyNumberFormat="1" applyFont="1" applyFill="1" applyBorder="1" applyAlignment="1">
      <alignment horizontal="right" wrapText="1"/>
    </xf>
    <xf numFmtId="164" fontId="7" fillId="4" borderId="11" xfId="2" applyNumberFormat="1" applyFont="1" applyFill="1" applyBorder="1" applyAlignment="1">
      <alignment horizontal="right" wrapText="1"/>
    </xf>
    <xf numFmtId="164" fontId="7" fillId="4" borderId="10" xfId="2" applyNumberFormat="1" applyFont="1" applyFill="1" applyBorder="1" applyAlignment="1">
      <alignment horizontal="right" wrapText="1"/>
    </xf>
    <xf numFmtId="0" fontId="6" fillId="4" borderId="33" xfId="2" applyNumberFormat="1" applyFont="1" applyFill="1" applyBorder="1" applyAlignment="1">
      <alignment horizontal="center" vertical="center" wrapText="1"/>
    </xf>
    <xf numFmtId="1" fontId="7" fillId="4" borderId="33" xfId="2" applyNumberFormat="1" applyFont="1" applyFill="1" applyBorder="1" applyAlignment="1">
      <alignment horizontal="center" vertical="center" wrapText="1"/>
    </xf>
    <xf numFmtId="0" fontId="7" fillId="5" borderId="33" xfId="2" applyFont="1" applyFill="1" applyBorder="1" applyAlignment="1">
      <alignment wrapText="1"/>
    </xf>
    <xf numFmtId="164" fontId="10" fillId="4" borderId="33" xfId="2" applyNumberFormat="1" applyFont="1" applyFill="1" applyBorder="1" applyAlignment="1">
      <alignment horizontal="right" vertical="center" wrapText="1"/>
    </xf>
    <xf numFmtId="164" fontId="10" fillId="0" borderId="33" xfId="2" applyNumberFormat="1" applyFont="1" applyFill="1" applyBorder="1" applyAlignment="1">
      <alignment horizontal="right" vertical="center" wrapText="1"/>
    </xf>
    <xf numFmtId="0" fontId="10" fillId="0" borderId="33" xfId="0" applyFont="1" applyFill="1" applyBorder="1" applyAlignment="1">
      <alignment wrapText="1"/>
    </xf>
    <xf numFmtId="0" fontId="10" fillId="0" borderId="12" xfId="0" applyFont="1" applyBorder="1" applyAlignment="1">
      <alignment wrapText="1"/>
    </xf>
    <xf numFmtId="164" fontId="10" fillId="0" borderId="0" xfId="2" applyNumberFormat="1" applyFont="1" applyBorder="1"/>
    <xf numFmtId="164" fontId="7" fillId="4" borderId="10" xfId="3" applyNumberFormat="1" applyFont="1" applyFill="1" applyBorder="1" applyAlignment="1">
      <alignment horizontal="right" vertical="center"/>
    </xf>
    <xf numFmtId="0" fontId="7" fillId="0" borderId="49" xfId="2" applyFont="1" applyBorder="1" applyAlignment="1">
      <alignment horizontal="left"/>
    </xf>
    <xf numFmtId="0" fontId="15" fillId="0" borderId="49" xfId="1" applyFont="1" applyFill="1" applyBorder="1"/>
    <xf numFmtId="164" fontId="19" fillId="0" borderId="37" xfId="1" applyNumberFormat="1" applyFont="1" applyFill="1" applyBorder="1" applyAlignment="1">
      <alignment horizontal="right"/>
    </xf>
    <xf numFmtId="164" fontId="19" fillId="0" borderId="29" xfId="1" applyNumberFormat="1" applyFont="1" applyFill="1" applyBorder="1" applyAlignment="1">
      <alignment horizontal="right"/>
    </xf>
    <xf numFmtId="164" fontId="16" fillId="0" borderId="8" xfId="1" applyNumberFormat="1" applyFont="1" applyFill="1" applyBorder="1" applyAlignment="1">
      <alignment wrapText="1"/>
    </xf>
    <xf numFmtId="0" fontId="14" fillId="5" borderId="29" xfId="1" applyFont="1" applyFill="1" applyBorder="1"/>
    <xf numFmtId="0" fontId="7" fillId="0" borderId="16" xfId="1" applyFont="1" applyBorder="1"/>
    <xf numFmtId="0" fontId="7" fillId="0" borderId="39" xfId="1" applyFont="1" applyBorder="1"/>
    <xf numFmtId="164" fontId="7" fillId="0" borderId="11" xfId="1" applyNumberFormat="1" applyFont="1" applyFill="1" applyBorder="1" applyAlignment="1">
      <alignment horizontal="right"/>
    </xf>
    <xf numFmtId="0" fontId="7" fillId="0" borderId="15" xfId="1" applyFont="1" applyBorder="1"/>
    <xf numFmtId="14" fontId="7" fillId="0" borderId="0" xfId="1" applyNumberFormat="1" applyFont="1" applyBorder="1"/>
    <xf numFmtId="0" fontId="7" fillId="0" borderId="44" xfId="1" applyFont="1" applyBorder="1"/>
    <xf numFmtId="0" fontId="7" fillId="0" borderId="36" xfId="1" applyFont="1" applyBorder="1"/>
    <xf numFmtId="164" fontId="7" fillId="0" borderId="10" xfId="1" applyNumberFormat="1" applyFont="1" applyFill="1" applyBorder="1" applyAlignment="1">
      <alignment horizontal="right"/>
    </xf>
    <xf numFmtId="0" fontId="7" fillId="0" borderId="7" xfId="1" applyFont="1" applyBorder="1"/>
    <xf numFmtId="0" fontId="7" fillId="0" borderId="18" xfId="1" applyFont="1" applyBorder="1"/>
    <xf numFmtId="0" fontId="12" fillId="0" borderId="18" xfId="1" applyFont="1" applyBorder="1"/>
    <xf numFmtId="0" fontId="7" fillId="0" borderId="38" xfId="1" applyFont="1" applyBorder="1"/>
    <xf numFmtId="0" fontId="3" fillId="0" borderId="0" xfId="1" applyFont="1" applyFill="1" applyAlignment="1">
      <alignment horizontal="center" wrapText="1"/>
    </xf>
    <xf numFmtId="164" fontId="4" fillId="3" borderId="45" xfId="1" applyNumberFormat="1" applyFont="1" applyFill="1" applyBorder="1" applyAlignment="1">
      <alignment vertical="center"/>
    </xf>
    <xf numFmtId="164" fontId="4" fillId="3" borderId="41" xfId="1" applyNumberFormat="1" applyFont="1" applyFill="1" applyBorder="1" applyAlignment="1">
      <alignment horizontal="right" vertical="center"/>
    </xf>
    <xf numFmtId="164" fontId="4" fillId="3" borderId="39" xfId="1" applyNumberFormat="1" applyFont="1" applyFill="1" applyBorder="1" applyAlignment="1">
      <alignment horizontal="right" vertical="center"/>
    </xf>
    <xf numFmtId="164" fontId="4" fillId="3" borderId="46" xfId="1" applyNumberFormat="1" applyFont="1" applyFill="1" applyBorder="1" applyAlignment="1">
      <alignment vertical="center"/>
    </xf>
    <xf numFmtId="164" fontId="4" fillId="3" borderId="36" xfId="1" applyNumberFormat="1" applyFont="1" applyFill="1" applyBorder="1" applyAlignment="1">
      <alignment horizontal="right" vertical="center"/>
    </xf>
    <xf numFmtId="164" fontId="4" fillId="3" borderId="3" xfId="1" applyNumberFormat="1" applyFont="1" applyFill="1" applyBorder="1" applyAlignment="1">
      <alignment vertical="center"/>
    </xf>
    <xf numFmtId="164" fontId="4" fillId="3" borderId="47" xfId="1" applyNumberFormat="1" applyFont="1" applyFill="1" applyBorder="1" applyAlignment="1">
      <alignment vertical="center"/>
    </xf>
    <xf numFmtId="164" fontId="4" fillId="3" borderId="40" xfId="1" applyNumberFormat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horizontal="center" vertical="center" wrapText="1"/>
    </xf>
    <xf numFmtId="164" fontId="7" fillId="0" borderId="21" xfId="1" applyNumberFormat="1" applyFont="1" applyFill="1" applyBorder="1" applyAlignment="1">
      <alignment vertical="center"/>
    </xf>
    <xf numFmtId="164" fontId="7" fillId="0" borderId="19" xfId="1" applyNumberFormat="1" applyFont="1" applyFill="1" applyBorder="1" applyAlignment="1">
      <alignment vertical="center"/>
    </xf>
    <xf numFmtId="164" fontId="7" fillId="0" borderId="24" xfId="1" applyNumberFormat="1" applyFont="1" applyFill="1" applyBorder="1" applyAlignment="1">
      <alignment vertical="center"/>
    </xf>
    <xf numFmtId="164" fontId="7" fillId="0" borderId="18" xfId="1" applyNumberFormat="1" applyFont="1" applyFill="1" applyBorder="1" applyAlignment="1">
      <alignment vertical="center"/>
    </xf>
    <xf numFmtId="164" fontId="4" fillId="0" borderId="30" xfId="1" applyNumberFormat="1" applyFont="1" applyFill="1" applyBorder="1" applyAlignment="1">
      <alignment vertical="center"/>
    </xf>
    <xf numFmtId="0" fontId="4" fillId="0" borderId="38" xfId="1" applyFont="1" applyFill="1" applyBorder="1" applyAlignment="1">
      <alignment horizontal="center" vertical="center" wrapText="1"/>
    </xf>
    <xf numFmtId="0" fontId="7" fillId="0" borderId="39" xfId="1" applyFont="1" applyFill="1" applyBorder="1" applyAlignment="1">
      <alignment horizontal="center" vertical="center"/>
    </xf>
    <xf numFmtId="0" fontId="7" fillId="0" borderId="39" xfId="1" applyFont="1" applyFill="1" applyBorder="1" applyAlignment="1">
      <alignment horizontal="center" vertical="center" wrapText="1"/>
    </xf>
    <xf numFmtId="0" fontId="7" fillId="0" borderId="36" xfId="1" applyFont="1" applyFill="1" applyBorder="1" applyAlignment="1">
      <alignment horizontal="center" vertical="center" wrapText="1"/>
    </xf>
    <xf numFmtId="0" fontId="7" fillId="0" borderId="51" xfId="1" applyFont="1" applyFill="1" applyBorder="1" applyAlignment="1">
      <alignment horizontal="center" vertical="center" wrapText="1"/>
    </xf>
    <xf numFmtId="0" fontId="7" fillId="0" borderId="38" xfId="1" applyFont="1" applyFill="1" applyBorder="1" applyAlignment="1">
      <alignment horizontal="center" vertical="center" wrapText="1"/>
    </xf>
    <xf numFmtId="0" fontId="4" fillId="0" borderId="34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35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4" fillId="2" borderId="33" xfId="1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 wrapText="1"/>
    </xf>
    <xf numFmtId="164" fontId="4" fillId="5" borderId="21" xfId="1" applyNumberFormat="1" applyFont="1" applyFill="1" applyBorder="1" applyAlignment="1">
      <alignment vertical="center"/>
    </xf>
    <xf numFmtId="164" fontId="4" fillId="5" borderId="42" xfId="1" applyNumberFormat="1" applyFont="1" applyFill="1" applyBorder="1" applyAlignment="1">
      <alignment vertical="center"/>
    </xf>
    <xf numFmtId="164" fontId="4" fillId="5" borderId="18" xfId="1" applyNumberFormat="1" applyFont="1" applyFill="1" applyBorder="1" applyAlignment="1">
      <alignment vertical="center"/>
    </xf>
    <xf numFmtId="164" fontId="4" fillId="5" borderId="30" xfId="1" applyNumberFormat="1" applyFont="1" applyFill="1" applyBorder="1" applyAlignment="1">
      <alignment vertical="center"/>
    </xf>
    <xf numFmtId="164" fontId="4" fillId="0" borderId="2" xfId="1" applyNumberFormat="1" applyFont="1" applyBorder="1" applyAlignment="1"/>
    <xf numFmtId="164" fontId="4" fillId="0" borderId="0" xfId="0" applyNumberFormat="1" applyFont="1" applyFill="1" applyBorder="1"/>
    <xf numFmtId="164" fontId="3" fillId="5" borderId="17" xfId="1" applyNumberFormat="1" applyFont="1" applyFill="1" applyBorder="1" applyAlignment="1">
      <alignment horizontal="right" vertical="center" wrapText="1"/>
    </xf>
    <xf numFmtId="164" fontId="3" fillId="4" borderId="17" xfId="1" applyNumberFormat="1" applyFont="1" applyFill="1" applyBorder="1" applyAlignment="1">
      <alignment horizontal="right" vertical="center" wrapText="1"/>
    </xf>
    <xf numFmtId="164" fontId="3" fillId="3" borderId="9" xfId="1" applyNumberFormat="1" applyFont="1" applyFill="1" applyBorder="1" applyAlignment="1">
      <alignment horizontal="right"/>
    </xf>
    <xf numFmtId="0" fontId="7" fillId="0" borderId="17" xfId="1" applyNumberFormat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164" fontId="4" fillId="4" borderId="12" xfId="1" applyNumberFormat="1" applyFont="1" applyFill="1" applyBorder="1" applyAlignment="1">
      <alignment vertical="center"/>
    </xf>
    <xf numFmtId="164" fontId="4" fillId="4" borderId="11" xfId="1" applyNumberFormat="1" applyFont="1" applyFill="1" applyBorder="1" applyAlignment="1">
      <alignment vertical="center"/>
    </xf>
    <xf numFmtId="164" fontId="4" fillId="4" borderId="10" xfId="1" applyNumberFormat="1" applyFont="1" applyFill="1" applyBorder="1" applyAlignment="1">
      <alignment vertical="center"/>
    </xf>
    <xf numFmtId="164" fontId="4" fillId="4" borderId="35" xfId="1" applyNumberFormat="1" applyFont="1" applyFill="1" applyBorder="1" applyAlignment="1">
      <alignment vertical="center"/>
    </xf>
    <xf numFmtId="164" fontId="4" fillId="4" borderId="9" xfId="1" applyNumberFormat="1" applyFont="1" applyFill="1" applyBorder="1" applyAlignment="1">
      <alignment vertical="center"/>
    </xf>
    <xf numFmtId="164" fontId="4" fillId="4" borderId="33" xfId="1" applyNumberFormat="1" applyFont="1" applyFill="1" applyBorder="1" applyAlignment="1">
      <alignment vertical="center"/>
    </xf>
    <xf numFmtId="164" fontId="3" fillId="3" borderId="8" xfId="1" applyNumberFormat="1" applyFont="1" applyFill="1" applyBorder="1" applyAlignment="1">
      <alignment horizontal="right" vertical="center" wrapText="1"/>
    </xf>
    <xf numFmtId="164" fontId="3" fillId="3" borderId="11" xfId="1" applyNumberFormat="1" applyFont="1" applyFill="1" applyBorder="1" applyAlignment="1">
      <alignment horizontal="right" vertical="center" wrapText="1"/>
    </xf>
    <xf numFmtId="164" fontId="3" fillId="3" borderId="10" xfId="1" applyNumberFormat="1" applyFont="1" applyFill="1" applyBorder="1" applyAlignment="1">
      <alignment horizontal="right" vertical="center" wrapText="1"/>
    </xf>
    <xf numFmtId="0" fontId="7" fillId="0" borderId="50" xfId="2" applyFont="1" applyBorder="1" applyAlignment="1">
      <alignment horizontal="center" vertical="center"/>
    </xf>
    <xf numFmtId="0" fontId="7" fillId="0" borderId="52" xfId="2" applyFont="1" applyBorder="1" applyAlignment="1">
      <alignment horizontal="left"/>
    </xf>
    <xf numFmtId="4" fontId="7" fillId="0" borderId="53" xfId="2" applyNumberFormat="1" applyFont="1" applyBorder="1" applyAlignment="1">
      <alignment horizontal="left" wrapText="1"/>
    </xf>
    <xf numFmtId="164" fontId="7" fillId="0" borderId="3" xfId="1" applyNumberFormat="1" applyFont="1" applyBorder="1" applyAlignment="1"/>
    <xf numFmtId="164" fontId="29" fillId="3" borderId="8" xfId="1" applyNumberFormat="1" applyFont="1" applyFill="1" applyBorder="1" applyAlignment="1">
      <alignment horizontal="right" wrapText="1"/>
    </xf>
    <xf numFmtId="164" fontId="28" fillId="3" borderId="32" xfId="1" applyNumberFormat="1" applyFont="1" applyFill="1" applyBorder="1" applyAlignment="1">
      <alignment horizontal="right" wrapText="1"/>
    </xf>
    <xf numFmtId="164" fontId="28" fillId="3" borderId="33" xfId="1" applyNumberFormat="1" applyFont="1" applyFill="1" applyBorder="1" applyAlignment="1">
      <alignment horizontal="right" wrapText="1"/>
    </xf>
    <xf numFmtId="164" fontId="28" fillId="3" borderId="34" xfId="1" applyNumberFormat="1" applyFont="1" applyFill="1" applyBorder="1" applyAlignment="1">
      <alignment horizontal="right" wrapText="1"/>
    </xf>
    <xf numFmtId="164" fontId="28" fillId="3" borderId="8" xfId="1" applyNumberFormat="1" applyFont="1" applyFill="1" applyBorder="1" applyAlignment="1">
      <alignment horizontal="right" wrapText="1"/>
    </xf>
    <xf numFmtId="164" fontId="28" fillId="5" borderId="33" xfId="1" applyNumberFormat="1" applyFont="1" applyFill="1" applyBorder="1" applyAlignment="1">
      <alignment horizontal="right" wrapText="1"/>
    </xf>
    <xf numFmtId="164" fontId="28" fillId="4" borderId="33" xfId="1" applyNumberFormat="1" applyFont="1" applyFill="1" applyBorder="1" applyAlignment="1">
      <alignment horizontal="right" wrapText="1"/>
    </xf>
    <xf numFmtId="164" fontId="3" fillId="0" borderId="0" xfId="1" applyNumberFormat="1" applyFont="1" applyAlignment="1">
      <alignment horizontal="right"/>
    </xf>
    <xf numFmtId="14" fontId="7" fillId="0" borderId="19" xfId="1" applyNumberFormat="1" applyFont="1" applyBorder="1"/>
    <xf numFmtId="0" fontId="7" fillId="0" borderId="19" xfId="1" applyFont="1" applyBorder="1" applyAlignment="1">
      <alignment horizontal="center"/>
    </xf>
    <xf numFmtId="164" fontId="28" fillId="3" borderId="14" xfId="1" applyNumberFormat="1" applyFont="1" applyFill="1" applyBorder="1" applyAlignment="1">
      <alignment horizontal="right" wrapText="1"/>
    </xf>
    <xf numFmtId="1" fontId="14" fillId="0" borderId="8" xfId="1" applyNumberFormat="1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1" fontId="14" fillId="0" borderId="14" xfId="1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wrapText="1"/>
    </xf>
    <xf numFmtId="0" fontId="6" fillId="4" borderId="11" xfId="2" applyNumberFormat="1" applyFont="1" applyFill="1" applyBorder="1" applyAlignment="1">
      <alignment horizontal="center" vertical="center" wrapText="1"/>
    </xf>
    <xf numFmtId="1" fontId="7" fillId="4" borderId="11" xfId="2" applyNumberFormat="1" applyFont="1" applyFill="1" applyBorder="1" applyAlignment="1">
      <alignment horizontal="center" vertical="center" wrapText="1"/>
    </xf>
    <xf numFmtId="164" fontId="10" fillId="4" borderId="11" xfId="2" applyNumberFormat="1" applyFont="1" applyFill="1" applyBorder="1" applyAlignment="1">
      <alignment horizontal="right" vertical="center" wrapText="1"/>
    </xf>
    <xf numFmtId="164" fontId="10" fillId="0" borderId="39" xfId="2" applyNumberFormat="1" applyFont="1" applyBorder="1"/>
    <xf numFmtId="0" fontId="0" fillId="0" borderId="12" xfId="0" applyBorder="1" applyAlignment="1">
      <alignment wrapText="1"/>
    </xf>
    <xf numFmtId="0" fontId="0" fillId="0" borderId="11" xfId="0" applyBorder="1" applyAlignment="1">
      <alignment wrapText="1"/>
    </xf>
    <xf numFmtId="164" fontId="7" fillId="0" borderId="17" xfId="2" applyNumberFormat="1" applyFont="1" applyFill="1" applyBorder="1" applyAlignment="1">
      <alignment horizontal="right" vertical="center" wrapText="1"/>
    </xf>
    <xf numFmtId="164" fontId="7" fillId="4" borderId="17" xfId="2" applyNumberFormat="1" applyFont="1" applyFill="1" applyBorder="1" applyAlignment="1">
      <alignment horizontal="right" vertical="center" wrapText="1"/>
    </xf>
    <xf numFmtId="164" fontId="7" fillId="4" borderId="35" xfId="2" applyNumberFormat="1" applyFont="1" applyFill="1" applyBorder="1" applyAlignment="1">
      <alignment horizontal="right" vertical="center" wrapText="1"/>
    </xf>
    <xf numFmtId="0" fontId="6" fillId="0" borderId="8" xfId="1" applyNumberFormat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/>
    </xf>
    <xf numFmtId="164" fontId="4" fillId="4" borderId="14" xfId="1" applyNumberFormat="1" applyFont="1" applyFill="1" applyBorder="1" applyAlignment="1">
      <alignment vertical="center"/>
    </xf>
    <xf numFmtId="0" fontId="4" fillId="5" borderId="54" xfId="1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6" fillId="0" borderId="8" xfId="2" applyNumberFormat="1" applyFill="1" applyBorder="1" applyAlignment="1">
      <alignment horizontal="center" vertical="center" wrapText="1"/>
    </xf>
    <xf numFmtId="0" fontId="11" fillId="0" borderId="8" xfId="2" applyFont="1" applyFill="1" applyBorder="1"/>
    <xf numFmtId="164" fontId="10" fillId="0" borderId="8" xfId="2" applyNumberFormat="1" applyFont="1" applyFill="1" applyBorder="1" applyAlignment="1">
      <alignment horizontal="right" vertical="center" wrapText="1"/>
    </xf>
    <xf numFmtId="164" fontId="10" fillId="3" borderId="8" xfId="2" applyNumberFormat="1" applyFont="1" applyFill="1" applyBorder="1" applyAlignment="1">
      <alignment horizontal="right" vertical="center" wrapText="1"/>
    </xf>
    <xf numFmtId="164" fontId="6" fillId="0" borderId="8" xfId="2" applyNumberFormat="1" applyFont="1" applyFill="1" applyBorder="1" applyAlignment="1">
      <alignment wrapText="1"/>
    </xf>
    <xf numFmtId="0" fontId="10" fillId="0" borderId="0" xfId="2" applyFont="1" applyBorder="1"/>
    <xf numFmtId="14" fontId="10" fillId="0" borderId="0" xfId="2" applyNumberFormat="1" applyFont="1" applyBorder="1"/>
    <xf numFmtId="0" fontId="13" fillId="0" borderId="0" xfId="2" applyFont="1" applyBorder="1"/>
    <xf numFmtId="0" fontId="7" fillId="0" borderId="0" xfId="2" applyFont="1" applyBorder="1"/>
    <xf numFmtId="0" fontId="7" fillId="0" borderId="0" xfId="2" applyFont="1" applyBorder="1" applyAlignment="1">
      <alignment horizontal="center"/>
    </xf>
    <xf numFmtId="0" fontId="6" fillId="0" borderId="8" xfId="2" applyNumberFormat="1" applyFont="1" applyFill="1" applyBorder="1" applyAlignment="1">
      <alignment horizontal="center" vertical="center" wrapText="1"/>
    </xf>
    <xf numFmtId="0" fontId="11" fillId="0" borderId="8" xfId="0" applyFont="1" applyFill="1" applyBorder="1"/>
    <xf numFmtId="164" fontId="7" fillId="0" borderId="33" xfId="4" applyNumberFormat="1" applyFont="1" applyFill="1" applyBorder="1" applyAlignment="1"/>
    <xf numFmtId="0" fontId="11" fillId="0" borderId="8" xfId="0" applyFont="1" applyFill="1" applyBorder="1" applyAlignment="1">
      <alignment wrapText="1"/>
    </xf>
    <xf numFmtId="164" fontId="7" fillId="0" borderId="33" xfId="4" applyNumberFormat="1" applyFont="1" applyFill="1" applyBorder="1" applyAlignment="1">
      <alignment vertical="top"/>
    </xf>
    <xf numFmtId="164" fontId="11" fillId="0" borderId="8" xfId="4" applyNumberFormat="1" applyFont="1" applyFill="1" applyBorder="1" applyAlignment="1"/>
    <xf numFmtId="164" fontId="7" fillId="4" borderId="33" xfId="4" applyNumberFormat="1" applyFont="1" applyFill="1" applyBorder="1" applyAlignment="1"/>
    <xf numFmtId="0" fontId="7" fillId="0" borderId="33" xfId="0" applyFont="1" applyBorder="1"/>
    <xf numFmtId="0" fontId="11" fillId="4" borderId="8" xfId="0" applyFont="1" applyFill="1" applyBorder="1"/>
    <xf numFmtId="164" fontId="7" fillId="4" borderId="10" xfId="4" applyNumberFormat="1" applyFont="1" applyFill="1" applyBorder="1" applyAlignment="1">
      <alignment vertical="top"/>
    </xf>
    <xf numFmtId="0" fontId="7" fillId="0" borderId="33" xfId="0" applyFont="1" applyFill="1" applyBorder="1"/>
    <xf numFmtId="0" fontId="11" fillId="4" borderId="8" xfId="0" applyFont="1" applyFill="1" applyBorder="1" applyAlignment="1">
      <alignment wrapText="1"/>
    </xf>
    <xf numFmtId="0" fontId="7" fillId="0" borderId="17" xfId="1" applyFont="1" applyFill="1" applyBorder="1"/>
    <xf numFmtId="164" fontId="3" fillId="3" borderId="17" xfId="1" applyNumberFormat="1" applyFont="1" applyFill="1" applyBorder="1" applyAlignment="1">
      <alignment horizontal="right" vertical="center" wrapText="1"/>
    </xf>
    <xf numFmtId="0" fontId="6" fillId="0" borderId="12" xfId="1" applyNumberFormat="1" applyFont="1" applyFill="1" applyBorder="1" applyAlignment="1">
      <alignment horizontal="center" vertical="center"/>
    </xf>
    <xf numFmtId="164" fontId="4" fillId="0" borderId="33" xfId="3" applyNumberFormat="1" applyFont="1" applyFill="1" applyBorder="1" applyAlignment="1">
      <alignment horizontal="right" vertical="center"/>
    </xf>
    <xf numFmtId="164" fontId="10" fillId="3" borderId="17" xfId="2" applyNumberFormat="1" applyFont="1" applyFill="1" applyBorder="1" applyAlignment="1">
      <alignment horizontal="right" vertical="center" wrapText="1"/>
    </xf>
    <xf numFmtId="164" fontId="6" fillId="0" borderId="17" xfId="2" applyNumberFormat="1" applyFont="1" applyFill="1" applyBorder="1" applyAlignment="1">
      <alignment wrapText="1"/>
    </xf>
    <xf numFmtId="0" fontId="4" fillId="0" borderId="37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164" fontId="7" fillId="5" borderId="6" xfId="1" applyNumberFormat="1" applyFont="1" applyFill="1" applyBorder="1" applyAlignment="1"/>
    <xf numFmtId="0" fontId="30" fillId="0" borderId="0" xfId="1" applyFont="1"/>
    <xf numFmtId="0" fontId="31" fillId="0" borderId="0" xfId="1" applyFont="1" applyFill="1" applyBorder="1"/>
    <xf numFmtId="0" fontId="32" fillId="0" borderId="0" xfId="1" applyFont="1"/>
    <xf numFmtId="0" fontId="30" fillId="0" borderId="0" xfId="2" applyFont="1"/>
    <xf numFmtId="0" fontId="31" fillId="0" borderId="0" xfId="2" applyFont="1" applyFill="1" applyBorder="1"/>
    <xf numFmtId="0" fontId="32" fillId="0" borderId="0" xfId="2" applyFont="1"/>
    <xf numFmtId="0" fontId="9" fillId="0" borderId="15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 wrapText="1"/>
    </xf>
    <xf numFmtId="0" fontId="4" fillId="0" borderId="37" xfId="1" applyFont="1" applyFill="1" applyBorder="1" applyAlignment="1">
      <alignment horizontal="center" vertical="center" wrapText="1"/>
    </xf>
    <xf numFmtId="0" fontId="7" fillId="0" borderId="33" xfId="1" applyNumberFormat="1" applyFont="1" applyFill="1" applyBorder="1" applyAlignment="1">
      <alignment horizontal="center" vertical="center"/>
    </xf>
    <xf numFmtId="0" fontId="6" fillId="0" borderId="17" xfId="1" applyFont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7" fillId="5" borderId="29" xfId="1" applyFont="1" applyFill="1" applyBorder="1"/>
    <xf numFmtId="0" fontId="10" fillId="4" borderId="17" xfId="1" applyFont="1" applyFill="1" applyBorder="1" applyAlignment="1">
      <alignment horizontal="right" wrapText="1"/>
    </xf>
    <xf numFmtId="164" fontId="10" fillId="4" borderId="17" xfId="1" applyNumberFormat="1" applyFont="1" applyFill="1" applyBorder="1" applyAlignment="1">
      <alignment horizontal="right" vertical="center" wrapText="1"/>
    </xf>
    <xf numFmtId="164" fontId="1" fillId="0" borderId="17" xfId="1" applyNumberFormat="1" applyFill="1" applyBorder="1" applyAlignment="1">
      <alignment horizontal="right" vertical="center" wrapText="1"/>
    </xf>
    <xf numFmtId="0" fontId="1" fillId="0" borderId="17" xfId="1" applyBorder="1" applyAlignment="1">
      <alignment wrapText="1"/>
    </xf>
    <xf numFmtId="0" fontId="7" fillId="0" borderId="9" xfId="1" applyFont="1" applyBorder="1" applyAlignment="1">
      <alignment horizontal="center" vertical="center" wrapText="1"/>
    </xf>
    <xf numFmtId="164" fontId="3" fillId="3" borderId="14" xfId="1" applyNumberFormat="1" applyFont="1" applyFill="1" applyBorder="1" applyAlignment="1">
      <alignment horizontal="right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164" fontId="3" fillId="3" borderId="10" xfId="2" applyNumberFormat="1" applyFont="1" applyFill="1" applyBorder="1" applyAlignment="1">
      <alignment horizontal="right" vertical="center" wrapText="1"/>
    </xf>
    <xf numFmtId="164" fontId="3" fillId="3" borderId="35" xfId="2" applyNumberFormat="1" applyFont="1" applyFill="1" applyBorder="1" applyAlignment="1">
      <alignment horizontal="right" vertical="center" wrapText="1"/>
    </xf>
    <xf numFmtId="164" fontId="3" fillId="3" borderId="17" xfId="2" applyNumberFormat="1" applyFont="1" applyFill="1" applyBorder="1" applyAlignment="1">
      <alignment horizontal="right" vertical="center" wrapText="1"/>
    </xf>
    <xf numFmtId="164" fontId="3" fillId="3" borderId="14" xfId="2" applyNumberFormat="1" applyFont="1" applyFill="1" applyBorder="1" applyAlignment="1">
      <alignment horizontal="right" vertical="center" wrapText="1"/>
    </xf>
    <xf numFmtId="164" fontId="3" fillId="3" borderId="11" xfId="2" applyNumberFormat="1" applyFont="1" applyFill="1" applyBorder="1" applyAlignment="1">
      <alignment horizontal="right" vertical="center" wrapText="1"/>
    </xf>
    <xf numFmtId="164" fontId="3" fillId="3" borderId="12" xfId="2" applyNumberFormat="1" applyFont="1" applyFill="1" applyBorder="1" applyAlignment="1">
      <alignment horizontal="right" vertical="center" wrapText="1"/>
    </xf>
    <xf numFmtId="164" fontId="3" fillId="3" borderId="33" xfId="2" applyNumberFormat="1" applyFont="1" applyFill="1" applyBorder="1" applyAlignment="1">
      <alignment horizontal="right" vertical="center" wrapText="1"/>
    </xf>
    <xf numFmtId="164" fontId="3" fillId="5" borderId="33" xfId="2" applyNumberFormat="1" applyFont="1" applyFill="1" applyBorder="1" applyAlignment="1">
      <alignment horizontal="right" vertical="center" wrapText="1"/>
    </xf>
    <xf numFmtId="164" fontId="3" fillId="4" borderId="33" xfId="2" applyNumberFormat="1" applyFont="1" applyFill="1" applyBorder="1" applyAlignment="1">
      <alignment horizontal="right" vertical="center" wrapText="1"/>
    </xf>
    <xf numFmtId="0" fontId="7" fillId="4" borderId="35" xfId="2" applyFont="1" applyFill="1" applyBorder="1" applyAlignment="1">
      <alignment horizontal="center" vertical="center" wrapText="1"/>
    </xf>
    <xf numFmtId="4" fontId="7" fillId="0" borderId="6" xfId="2" applyNumberFormat="1" applyFont="1" applyFill="1" applyBorder="1" applyAlignment="1"/>
    <xf numFmtId="164" fontId="3" fillId="3" borderId="9" xfId="2" applyNumberFormat="1" applyFont="1" applyFill="1" applyBorder="1" applyAlignment="1">
      <alignment horizontal="right"/>
    </xf>
    <xf numFmtId="0" fontId="7" fillId="0" borderId="22" xfId="1" applyFont="1" applyBorder="1"/>
    <xf numFmtId="0" fontId="7" fillId="0" borderId="2" xfId="2" applyFont="1" applyBorder="1" applyAlignment="1">
      <alignment horizontal="left" wrapText="1"/>
    </xf>
    <xf numFmtId="0" fontId="4" fillId="0" borderId="43" xfId="2" applyFont="1" applyBorder="1" applyAlignment="1">
      <alignment horizontal="left"/>
    </xf>
    <xf numFmtId="0" fontId="7" fillId="4" borderId="5" xfId="1" applyFont="1" applyFill="1" applyBorder="1" applyAlignment="1"/>
    <xf numFmtId="4" fontId="7" fillId="4" borderId="6" xfId="1" applyNumberFormat="1" applyFont="1" applyFill="1" applyBorder="1" applyAlignment="1"/>
    <xf numFmtId="164" fontId="7" fillId="5" borderId="5" xfId="1" applyNumberFormat="1" applyFont="1" applyFill="1" applyBorder="1"/>
    <xf numFmtId="0" fontId="7" fillId="5" borderId="5" xfId="2" applyFont="1" applyFill="1" applyBorder="1" applyAlignment="1"/>
    <xf numFmtId="0" fontId="14" fillId="4" borderId="33" xfId="0" applyFont="1" applyFill="1" applyBorder="1" applyAlignment="1">
      <alignment horizontal="center" vertical="center"/>
    </xf>
    <xf numFmtId="0" fontId="7" fillId="0" borderId="11" xfId="1" applyNumberFormat="1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164" fontId="7" fillId="4" borderId="11" xfId="2" applyNumberFormat="1" applyFont="1" applyFill="1" applyBorder="1" applyAlignment="1">
      <alignment horizontal="center" vertical="center" wrapText="1"/>
    </xf>
    <xf numFmtId="164" fontId="7" fillId="4" borderId="33" xfId="2" applyNumberFormat="1" applyFont="1" applyFill="1" applyBorder="1" applyAlignment="1">
      <alignment horizontal="center" vertical="center" wrapText="1"/>
    </xf>
    <xf numFmtId="0" fontId="7" fillId="4" borderId="9" xfId="2" applyFont="1" applyFill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18" xfId="1" applyFont="1" applyFill="1" applyBorder="1" applyAlignment="1">
      <alignment horizontal="center" vertical="center"/>
    </xf>
    <xf numFmtId="0" fontId="3" fillId="3" borderId="38" xfId="1" applyFont="1" applyFill="1" applyBorder="1" applyAlignment="1">
      <alignment horizontal="center" vertical="center"/>
    </xf>
    <xf numFmtId="164" fontId="24" fillId="4" borderId="0" xfId="1" applyNumberFormat="1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/>
    </xf>
    <xf numFmtId="0" fontId="33" fillId="0" borderId="0" xfId="1" applyFont="1" applyFill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164" fontId="4" fillId="3" borderId="7" xfId="1" applyNumberFormat="1" applyFont="1" applyFill="1" applyBorder="1" applyAlignment="1">
      <alignment horizontal="center" vertical="center"/>
    </xf>
    <xf numFmtId="164" fontId="4" fillId="3" borderId="18" xfId="1" applyNumberFormat="1" applyFont="1" applyFill="1" applyBorder="1" applyAlignment="1">
      <alignment horizontal="center" vertical="center"/>
    </xf>
    <xf numFmtId="164" fontId="4" fillId="3" borderId="38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164" fontId="3" fillId="3" borderId="7" xfId="1" applyNumberFormat="1" applyFont="1" applyFill="1" applyBorder="1" applyAlignment="1">
      <alignment horizontal="center"/>
    </xf>
    <xf numFmtId="164" fontId="3" fillId="3" borderId="38" xfId="1" applyNumberFormat="1" applyFont="1" applyFill="1" applyBorder="1" applyAlignment="1">
      <alignment horizontal="center"/>
    </xf>
    <xf numFmtId="0" fontId="6" fillId="0" borderId="8" xfId="1" applyNumberFormat="1" applyFont="1" applyFill="1" applyBorder="1" applyAlignment="1">
      <alignment horizontal="center" vertical="center" wrapText="1"/>
    </xf>
    <xf numFmtId="0" fontId="6" fillId="0" borderId="10" xfId="1" applyNumberFormat="1" applyFont="1" applyFill="1" applyBorder="1" applyAlignment="1">
      <alignment horizontal="center" vertical="center" wrapText="1"/>
    </xf>
    <xf numFmtId="0" fontId="6" fillId="0" borderId="33" xfId="1" applyNumberFormat="1" applyFont="1" applyFill="1" applyBorder="1" applyAlignment="1">
      <alignment horizontal="center" vertical="center" wrapText="1"/>
    </xf>
    <xf numFmtId="164" fontId="4" fillId="3" borderId="7" xfId="2" applyNumberFormat="1" applyFont="1" applyFill="1" applyBorder="1" applyAlignment="1">
      <alignment horizontal="center" vertical="center"/>
    </xf>
    <xf numFmtId="0" fontId="6" fillId="0" borderId="38" xfId="2" applyBorder="1" applyAlignment="1">
      <alignment horizontal="center" vertical="center"/>
    </xf>
    <xf numFmtId="0" fontId="6" fillId="0" borderId="8" xfId="2" applyNumberFormat="1" applyFont="1" applyFill="1" applyBorder="1" applyAlignment="1">
      <alignment horizontal="center" vertical="center" wrapText="1"/>
    </xf>
    <xf numFmtId="0" fontId="6" fillId="0" borderId="33" xfId="2" applyBorder="1" applyAlignment="1">
      <alignment horizontal="center" vertical="center" wrapText="1"/>
    </xf>
    <xf numFmtId="164" fontId="3" fillId="3" borderId="7" xfId="2" applyNumberFormat="1" applyFont="1" applyFill="1" applyBorder="1" applyAlignment="1">
      <alignment horizontal="center"/>
    </xf>
    <xf numFmtId="0" fontId="3" fillId="3" borderId="38" xfId="2" applyFont="1" applyFill="1" applyBorder="1" applyAlignment="1">
      <alignment horizontal="center"/>
    </xf>
    <xf numFmtId="0" fontId="1" fillId="0" borderId="38" xfId="1" applyBorder="1" applyAlignment="1">
      <alignment horizontal="center" vertical="center"/>
    </xf>
    <xf numFmtId="0" fontId="7" fillId="0" borderId="8" xfId="1" applyNumberFormat="1" applyFont="1" applyFill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164" fontId="7" fillId="0" borderId="8" xfId="1" applyNumberFormat="1" applyFont="1" applyFill="1" applyBorder="1" applyAlignment="1">
      <alignment horizontal="right" wrapText="1"/>
    </xf>
    <xf numFmtId="164" fontId="7" fillId="0" borderId="10" xfId="1" applyNumberFormat="1" applyFont="1" applyFill="1" applyBorder="1" applyAlignment="1">
      <alignment horizontal="right" wrapText="1"/>
    </xf>
    <xf numFmtId="164" fontId="3" fillId="3" borderId="8" xfId="1" applyNumberFormat="1" applyFont="1" applyFill="1" applyBorder="1" applyAlignment="1">
      <alignment horizontal="right" wrapText="1"/>
    </xf>
    <xf numFmtId="0" fontId="3" fillId="0" borderId="14" xfId="1" applyFont="1" applyBorder="1" applyAlignment="1">
      <alignment horizontal="right" wrapText="1"/>
    </xf>
    <xf numFmtId="164" fontId="6" fillId="4" borderId="8" xfId="1" applyNumberFormat="1" applyFont="1" applyFill="1" applyBorder="1" applyAlignment="1">
      <alignment wrapText="1"/>
    </xf>
    <xf numFmtId="0" fontId="6" fillId="4" borderId="14" xfId="1" applyFont="1" applyFill="1" applyBorder="1" applyAlignment="1">
      <alignment wrapText="1"/>
    </xf>
    <xf numFmtId="1" fontId="7" fillId="4" borderId="10" xfId="1" applyNumberFormat="1" applyFont="1" applyFill="1" applyBorder="1" applyAlignment="1">
      <alignment horizontal="center" vertical="center" wrapText="1"/>
    </xf>
    <xf numFmtId="0" fontId="7" fillId="4" borderId="10" xfId="1" applyFont="1" applyFill="1" applyBorder="1" applyAlignment="1">
      <alignment horizontal="center" vertical="center" wrapText="1"/>
    </xf>
    <xf numFmtId="0" fontId="7" fillId="4" borderId="10" xfId="1" applyFont="1" applyFill="1" applyBorder="1" applyAlignment="1">
      <alignment horizontal="center" vertical="center"/>
    </xf>
    <xf numFmtId="164" fontId="7" fillId="0" borderId="35" xfId="1" applyNumberFormat="1" applyFont="1" applyFill="1" applyBorder="1" applyAlignment="1">
      <alignment horizontal="right" wrapText="1"/>
    </xf>
    <xf numFmtId="164" fontId="7" fillId="0" borderId="14" xfId="1" applyNumberFormat="1" applyFont="1" applyFill="1" applyBorder="1" applyAlignment="1">
      <alignment horizontal="right" wrapText="1"/>
    </xf>
    <xf numFmtId="164" fontId="6" fillId="0" borderId="10" xfId="1" applyNumberFormat="1" applyFont="1" applyFill="1" applyBorder="1" applyAlignment="1">
      <alignment horizontal="right" vertical="center" wrapText="1"/>
    </xf>
    <xf numFmtId="0" fontId="6" fillId="0" borderId="14" xfId="1" applyFont="1" applyBorder="1" applyAlignment="1">
      <alignment horizontal="right" vertical="center" wrapText="1"/>
    </xf>
    <xf numFmtId="164" fontId="6" fillId="4" borderId="35" xfId="1" applyNumberFormat="1" applyFont="1" applyFill="1" applyBorder="1" applyAlignment="1">
      <alignment wrapText="1"/>
    </xf>
    <xf numFmtId="164" fontId="3" fillId="3" borderId="35" xfId="1" applyNumberFormat="1" applyFont="1" applyFill="1" applyBorder="1" applyAlignment="1">
      <alignment horizontal="right" wrapText="1"/>
    </xf>
    <xf numFmtId="164" fontId="6" fillId="0" borderId="8" xfId="1" applyNumberFormat="1" applyFont="1" applyFill="1" applyBorder="1" applyAlignment="1">
      <alignment horizontal="right" vertical="center" wrapText="1"/>
    </xf>
    <xf numFmtId="164" fontId="6" fillId="0" borderId="35" xfId="1" applyNumberFormat="1" applyFont="1" applyFill="1" applyBorder="1" applyAlignment="1">
      <alignment horizontal="right" vertical="center" wrapText="1"/>
    </xf>
    <xf numFmtId="1" fontId="7" fillId="4" borderId="8" xfId="1" applyNumberFormat="1" applyFont="1" applyFill="1" applyBorder="1" applyAlignment="1">
      <alignment horizontal="center" vertical="center" wrapText="1"/>
    </xf>
    <xf numFmtId="0" fontId="7" fillId="4" borderId="33" xfId="1" applyFont="1" applyFill="1" applyBorder="1" applyAlignment="1">
      <alignment horizontal="center" vertical="center" wrapText="1"/>
    </xf>
    <xf numFmtId="3" fontId="7" fillId="4" borderId="8" xfId="4" applyNumberFormat="1" applyFont="1" applyFill="1" applyBorder="1" applyAlignment="1">
      <alignment horizontal="center" vertical="center"/>
    </xf>
    <xf numFmtId="3" fontId="7" fillId="4" borderId="33" xfId="4" applyNumberFormat="1" applyFont="1" applyFill="1" applyBorder="1" applyAlignment="1">
      <alignment horizontal="center" vertical="center"/>
    </xf>
    <xf numFmtId="164" fontId="6" fillId="4" borderId="14" xfId="1" applyNumberFormat="1" applyFont="1" applyFill="1" applyBorder="1" applyAlignment="1">
      <alignment wrapText="1"/>
    </xf>
    <xf numFmtId="0" fontId="7" fillId="0" borderId="10" xfId="1" applyNumberFormat="1" applyFont="1" applyFill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6" fillId="4" borderId="10" xfId="1" applyFont="1" applyFill="1" applyBorder="1" applyAlignment="1">
      <alignment horizontal="center" vertical="center"/>
    </xf>
    <xf numFmtId="164" fontId="6" fillId="0" borderId="14" xfId="1" applyNumberFormat="1" applyFont="1" applyFill="1" applyBorder="1" applyAlignment="1">
      <alignment horizontal="right" vertical="center" wrapText="1"/>
    </xf>
    <xf numFmtId="164" fontId="6" fillId="4" borderId="10" xfId="1" applyNumberFormat="1" applyFont="1" applyFill="1" applyBorder="1" applyAlignment="1">
      <alignment horizontal="center" vertical="center" wrapText="1"/>
    </xf>
    <xf numFmtId="0" fontId="6" fillId="4" borderId="10" xfId="1" applyFont="1" applyFill="1" applyBorder="1" applyAlignment="1">
      <alignment horizontal="center" vertical="center" wrapText="1"/>
    </xf>
    <xf numFmtId="0" fontId="6" fillId="4" borderId="35" xfId="1" applyFont="1" applyFill="1" applyBorder="1" applyAlignment="1">
      <alignment wrapText="1"/>
    </xf>
    <xf numFmtId="0" fontId="6" fillId="0" borderId="14" xfId="1" applyFont="1" applyBorder="1" applyAlignment="1">
      <alignment wrapText="1"/>
    </xf>
    <xf numFmtId="0" fontId="3" fillId="0" borderId="33" xfId="1" applyFont="1" applyBorder="1" applyAlignment="1">
      <alignment horizontal="right" wrapText="1"/>
    </xf>
    <xf numFmtId="164" fontId="6" fillId="0" borderId="10" xfId="1" applyNumberFormat="1" applyFont="1" applyFill="1" applyBorder="1" applyAlignment="1"/>
    <xf numFmtId="0" fontId="6" fillId="0" borderId="14" xfId="1" applyFont="1" applyBorder="1" applyAlignment="1"/>
    <xf numFmtId="3" fontId="6" fillId="4" borderId="10" xfId="4" applyNumberFormat="1" applyFont="1" applyFill="1" applyBorder="1" applyAlignment="1">
      <alignment horizontal="center" vertical="center"/>
    </xf>
    <xf numFmtId="3" fontId="6" fillId="4" borderId="8" xfId="4" applyNumberFormat="1" applyFont="1" applyFill="1" applyBorder="1" applyAlignment="1">
      <alignment horizontal="center" vertical="center"/>
    </xf>
    <xf numFmtId="3" fontId="6" fillId="4" borderId="33" xfId="4" applyNumberFormat="1" applyFont="1" applyFill="1" applyBorder="1" applyAlignment="1">
      <alignment horizontal="center" vertical="center"/>
    </xf>
    <xf numFmtId="0" fontId="3" fillId="3" borderId="38" xfId="1" applyFont="1" applyFill="1" applyBorder="1" applyAlignment="1">
      <alignment horizontal="center"/>
    </xf>
    <xf numFmtId="164" fontId="6" fillId="4" borderId="33" xfId="1" applyNumberFormat="1" applyFont="1" applyFill="1" applyBorder="1" applyAlignment="1">
      <alignment wrapText="1"/>
    </xf>
    <xf numFmtId="164" fontId="6" fillId="4" borderId="8" xfId="1" applyNumberFormat="1" applyFont="1" applyFill="1" applyBorder="1" applyAlignment="1">
      <alignment horizontal="center" vertical="center" wrapText="1"/>
    </xf>
    <xf numFmtId="0" fontId="6" fillId="4" borderId="33" xfId="1" applyFont="1" applyFill="1" applyBorder="1" applyAlignment="1">
      <alignment horizontal="center" vertical="center" wrapText="1"/>
    </xf>
    <xf numFmtId="164" fontId="6" fillId="0" borderId="33" xfId="1" applyNumberFormat="1" applyFont="1" applyFill="1" applyBorder="1" applyAlignment="1">
      <alignment horizontal="right" vertical="center" wrapText="1"/>
    </xf>
    <xf numFmtId="0" fontId="6" fillId="0" borderId="33" xfId="1" applyFont="1" applyBorder="1" applyAlignment="1">
      <alignment horizontal="right" vertical="center" wrapText="1"/>
    </xf>
    <xf numFmtId="164" fontId="6" fillId="4" borderId="37" xfId="1" applyNumberFormat="1" applyFont="1" applyFill="1" applyBorder="1" applyAlignment="1">
      <alignment horizontal="center" vertical="center" wrapText="1"/>
    </xf>
    <xf numFmtId="0" fontId="6" fillId="4" borderId="29" xfId="1" applyFont="1" applyFill="1" applyBorder="1" applyAlignment="1">
      <alignment horizontal="center" vertical="center" wrapText="1"/>
    </xf>
    <xf numFmtId="164" fontId="6" fillId="0" borderId="51" xfId="1" applyNumberFormat="1" applyFont="1" applyFill="1" applyBorder="1" applyAlignment="1">
      <alignment horizontal="right" vertical="center" wrapText="1"/>
    </xf>
    <xf numFmtId="164" fontId="6" fillId="0" borderId="34" xfId="1" applyNumberFormat="1" applyFont="1" applyFill="1" applyBorder="1" applyAlignment="1">
      <alignment horizontal="right" vertical="center" wrapText="1"/>
    </xf>
    <xf numFmtId="164" fontId="7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164" fontId="4" fillId="3" borderId="7" xfId="2" applyNumberFormat="1" applyFont="1" applyFill="1" applyBorder="1" applyAlignment="1">
      <alignment horizontal="center"/>
    </xf>
    <xf numFmtId="0" fontId="4" fillId="3" borderId="38" xfId="2" applyFont="1" applyFill="1" applyBorder="1" applyAlignment="1">
      <alignment horizontal="center"/>
    </xf>
    <xf numFmtId="164" fontId="14" fillId="0" borderId="8" xfId="1" applyNumberFormat="1" applyFont="1" applyFill="1" applyBorder="1" applyAlignment="1">
      <alignment wrapText="1"/>
    </xf>
    <xf numFmtId="0" fontId="1" fillId="0" borderId="10" xfId="1" applyFill="1" applyBorder="1" applyAlignment="1">
      <alignment wrapText="1"/>
    </xf>
    <xf numFmtId="1" fontId="14" fillId="0" borderId="8" xfId="1" applyNumberFormat="1" applyFont="1" applyFill="1" applyBorder="1" applyAlignment="1">
      <alignment horizontal="center" vertical="center" wrapText="1"/>
    </xf>
    <xf numFmtId="0" fontId="14" fillId="0" borderId="33" xfId="1" applyFont="1" applyFill="1" applyBorder="1" applyAlignment="1">
      <alignment horizontal="center" vertical="center" wrapText="1"/>
    </xf>
    <xf numFmtId="0" fontId="14" fillId="0" borderId="8" xfId="1" applyNumberFormat="1" applyFont="1" applyFill="1" applyBorder="1" applyAlignment="1">
      <alignment horizontal="center" vertical="center" wrapText="1"/>
    </xf>
    <xf numFmtId="164" fontId="14" fillId="0" borderId="8" xfId="1" applyNumberFormat="1" applyFont="1" applyFill="1" applyBorder="1" applyAlignment="1">
      <alignment horizontal="center" vertical="center" wrapText="1"/>
    </xf>
    <xf numFmtId="164" fontId="18" fillId="0" borderId="8" xfId="1" applyNumberFormat="1" applyFont="1" applyFill="1" applyBorder="1" applyAlignment="1">
      <alignment horizontal="right" wrapText="1"/>
    </xf>
    <xf numFmtId="164" fontId="18" fillId="0" borderId="33" xfId="1" applyNumberFormat="1" applyFont="1" applyFill="1" applyBorder="1" applyAlignment="1">
      <alignment horizontal="right" wrapText="1"/>
    </xf>
    <xf numFmtId="164" fontId="18" fillId="0" borderId="37" xfId="1" applyNumberFormat="1" applyFont="1" applyFill="1" applyBorder="1" applyAlignment="1">
      <alignment horizontal="right" wrapText="1"/>
    </xf>
    <xf numFmtId="164" fontId="18" fillId="0" borderId="29" xfId="1" applyNumberFormat="1" applyFont="1" applyFill="1" applyBorder="1" applyAlignment="1">
      <alignment horizontal="right" wrapText="1"/>
    </xf>
    <xf numFmtId="164" fontId="28" fillId="3" borderId="8" xfId="1" applyNumberFormat="1" applyFont="1" applyFill="1" applyBorder="1" applyAlignment="1">
      <alignment horizontal="right"/>
    </xf>
    <xf numFmtId="164" fontId="3" fillId="3" borderId="10" xfId="1" applyNumberFormat="1" applyFont="1" applyFill="1" applyBorder="1" applyAlignment="1">
      <alignment horizontal="right"/>
    </xf>
    <xf numFmtId="164" fontId="28" fillId="3" borderId="8" xfId="1" applyNumberFormat="1" applyFont="1" applyFill="1" applyBorder="1" applyAlignment="1">
      <alignment horizontal="right" wrapText="1"/>
    </xf>
    <xf numFmtId="164" fontId="3" fillId="3" borderId="33" xfId="1" applyNumberFormat="1" applyFont="1" applyFill="1" applyBorder="1" applyAlignment="1">
      <alignment horizontal="right" wrapText="1"/>
    </xf>
    <xf numFmtId="164" fontId="18" fillId="0" borderId="10" xfId="1" applyNumberFormat="1" applyFont="1" applyFill="1" applyBorder="1" applyAlignment="1">
      <alignment horizontal="right" wrapText="1"/>
    </xf>
    <xf numFmtId="1" fontId="14" fillId="0" borderId="10" xfId="1" applyNumberFormat="1" applyFont="1" applyFill="1" applyBorder="1" applyAlignment="1">
      <alignment horizontal="center" vertical="center" wrapText="1"/>
    </xf>
    <xf numFmtId="0" fontId="14" fillId="0" borderId="10" xfId="1" applyNumberFormat="1" applyFont="1" applyFill="1" applyBorder="1" applyAlignment="1">
      <alignment horizontal="center" vertical="center" wrapText="1"/>
    </xf>
    <xf numFmtId="0" fontId="1" fillId="0" borderId="33" xfId="1" applyFill="1" applyBorder="1" applyAlignment="1">
      <alignment horizontal="center" vertical="center" wrapText="1"/>
    </xf>
    <xf numFmtId="164" fontId="14" fillId="0" borderId="10" xfId="1" applyNumberFormat="1" applyFont="1" applyFill="1" applyBorder="1" applyAlignment="1">
      <alignment horizontal="center" vertical="center" wrapText="1"/>
    </xf>
    <xf numFmtId="164" fontId="18" fillId="0" borderId="8" xfId="1" applyNumberFormat="1" applyFont="1" applyFill="1" applyBorder="1" applyAlignment="1">
      <alignment horizontal="right"/>
    </xf>
    <xf numFmtId="164" fontId="10" fillId="0" borderId="10" xfId="1" applyNumberFormat="1" applyFont="1" applyFill="1" applyBorder="1" applyAlignment="1">
      <alignment horizontal="right"/>
    </xf>
    <xf numFmtId="1" fontId="14" fillId="0" borderId="33" xfId="1" applyNumberFormat="1" applyFont="1" applyFill="1" applyBorder="1" applyAlignment="1">
      <alignment horizontal="center" vertical="center" wrapText="1"/>
    </xf>
    <xf numFmtId="164" fontId="18" fillId="0" borderId="33" xfId="1" applyNumberFormat="1" applyFont="1" applyFill="1" applyBorder="1" applyAlignment="1">
      <alignment horizontal="right"/>
    </xf>
    <xf numFmtId="164" fontId="28" fillId="3" borderId="33" xfId="1" applyNumberFormat="1" applyFont="1" applyFill="1" applyBorder="1" applyAlignment="1">
      <alignment horizontal="right" wrapText="1"/>
    </xf>
    <xf numFmtId="0" fontId="14" fillId="0" borderId="33" xfId="1" applyFont="1" applyFill="1" applyBorder="1" applyAlignment="1">
      <alignment wrapText="1"/>
    </xf>
    <xf numFmtId="164" fontId="28" fillId="3" borderId="10" xfId="1" applyNumberFormat="1" applyFont="1" applyFill="1" applyBorder="1" applyAlignment="1">
      <alignment horizontal="right" wrapText="1"/>
    </xf>
    <xf numFmtId="164" fontId="14" fillId="0" borderId="10" xfId="1" applyNumberFormat="1" applyFont="1" applyFill="1" applyBorder="1" applyAlignment="1">
      <alignment wrapText="1"/>
    </xf>
    <xf numFmtId="164" fontId="18" fillId="0" borderId="10" xfId="1" applyNumberFormat="1" applyFont="1" applyFill="1" applyBorder="1" applyAlignment="1">
      <alignment horizontal="right"/>
    </xf>
    <xf numFmtId="4" fontId="7" fillId="0" borderId="55" xfId="2" applyNumberFormat="1" applyFont="1" applyBorder="1" applyAlignment="1">
      <alignment horizontal="left" wrapText="1"/>
    </xf>
    <xf numFmtId="0" fontId="0" fillId="0" borderId="53" xfId="0" applyBorder="1" applyAlignment="1"/>
  </cellXfs>
  <cellStyles count="6">
    <cellStyle name="normální" xfId="0" builtinId="0"/>
    <cellStyle name="normální 2" xfId="1"/>
    <cellStyle name="normální 2 2" xfId="2"/>
    <cellStyle name="normální 3" xfId="3"/>
    <cellStyle name="normální_Tabulka - podklad k rozpočtu pro rok 2006" xfId="4"/>
    <cellStyle name="Styl 1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3"/>
  </sheetPr>
  <dimension ref="A1:P36"/>
  <sheetViews>
    <sheetView zoomScaleNormal="100" workbookViewId="0">
      <selection activeCell="G1" sqref="G1"/>
    </sheetView>
  </sheetViews>
  <sheetFormatPr defaultRowHeight="12.75"/>
  <cols>
    <col min="1" max="1" width="32.42578125" style="3" customWidth="1"/>
    <col min="2" max="2" width="12.28515625" style="3" customWidth="1"/>
    <col min="3" max="4" width="20.7109375" style="3" customWidth="1"/>
    <col min="5" max="7" width="22.7109375" style="3" customWidth="1"/>
    <col min="8" max="8" width="13.28515625" style="3" customWidth="1"/>
    <col min="9" max="9" width="5.85546875" style="3" customWidth="1"/>
    <col min="10" max="10" width="8.85546875" style="3" customWidth="1"/>
    <col min="11" max="12" width="12.140625" style="3" customWidth="1"/>
    <col min="13" max="13" width="12.85546875" style="3" customWidth="1"/>
    <col min="14" max="16384" width="9.140625" style="3"/>
  </cols>
  <sheetData>
    <row r="1" spans="1:16">
      <c r="G1" s="19" t="s">
        <v>148</v>
      </c>
    </row>
    <row r="2" spans="1:16" s="94" customFormat="1" ht="31.5" customHeight="1">
      <c r="A2" s="575" t="s">
        <v>117</v>
      </c>
      <c r="B2" s="575"/>
      <c r="C2" s="575"/>
      <c r="D2" s="575"/>
      <c r="E2" s="575"/>
      <c r="F2" s="575"/>
      <c r="G2" s="575"/>
      <c r="H2" s="391"/>
      <c r="I2" s="391"/>
      <c r="J2" s="92"/>
      <c r="K2" s="93"/>
      <c r="L2" s="93"/>
    </row>
    <row r="3" spans="1:16" s="94" customFormat="1" ht="20.25">
      <c r="A3" s="577" t="s">
        <v>50</v>
      </c>
      <c r="B3" s="577"/>
      <c r="C3" s="577"/>
      <c r="D3" s="577"/>
      <c r="E3" s="577"/>
      <c r="F3" s="577"/>
      <c r="G3" s="577"/>
      <c r="H3" s="577"/>
      <c r="I3" s="577"/>
      <c r="J3" s="92"/>
      <c r="K3" s="93"/>
      <c r="L3" s="93"/>
    </row>
    <row r="4" spans="1:16" s="94" customFormat="1" ht="20.25">
      <c r="A4" s="578" t="s">
        <v>47</v>
      </c>
      <c r="B4" s="578"/>
      <c r="C4" s="578"/>
      <c r="D4" s="578"/>
      <c r="E4" s="578"/>
      <c r="F4" s="578"/>
      <c r="G4" s="578"/>
      <c r="H4" s="578"/>
      <c r="I4" s="578"/>
      <c r="J4" s="92"/>
      <c r="K4" s="93"/>
      <c r="L4" s="93"/>
    </row>
    <row r="5" spans="1:16" s="94" customFormat="1" ht="21" thickBot="1">
      <c r="A5" s="243"/>
      <c r="B5" s="243"/>
      <c r="C5" s="243"/>
      <c r="D5" s="243"/>
      <c r="E5" s="243"/>
      <c r="F5" s="336"/>
      <c r="G5" s="243"/>
      <c r="H5" s="278"/>
      <c r="I5" s="278"/>
      <c r="J5" s="92"/>
      <c r="K5" s="93"/>
      <c r="L5" s="93"/>
    </row>
    <row r="6" spans="1:16" ht="31.5" customHeight="1" thickBot="1">
      <c r="A6" s="2"/>
      <c r="B6" s="2"/>
      <c r="C6" s="2"/>
      <c r="D6" s="570" t="s">
        <v>51</v>
      </c>
      <c r="E6" s="571"/>
      <c r="F6" s="571"/>
      <c r="G6" s="572"/>
      <c r="H6" s="573"/>
      <c r="I6" s="574"/>
      <c r="J6" s="2"/>
      <c r="K6" s="2"/>
      <c r="L6" s="2"/>
    </row>
    <row r="7" spans="1:16" s="4" customFormat="1" ht="111" customHeight="1" thickBot="1">
      <c r="A7" s="413" t="s">
        <v>29</v>
      </c>
      <c r="B7" s="406" t="s">
        <v>30</v>
      </c>
      <c r="C7" s="95" t="s">
        <v>116</v>
      </c>
      <c r="D7" s="431" t="s">
        <v>145</v>
      </c>
      <c r="E7" s="102" t="s">
        <v>53</v>
      </c>
      <c r="F7" s="420" t="s">
        <v>102</v>
      </c>
      <c r="G7" s="102" t="s">
        <v>146</v>
      </c>
      <c r="H7" s="279"/>
      <c r="I7" s="279"/>
    </row>
    <row r="8" spans="1:16" s="4" customFormat="1" ht="35.25" customHeight="1">
      <c r="A8" s="471" t="s">
        <v>133</v>
      </c>
      <c r="B8" s="409" t="s">
        <v>134</v>
      </c>
      <c r="C8" s="265">
        <v>0</v>
      </c>
      <c r="D8" s="432">
        <v>4000</v>
      </c>
      <c r="E8" s="470"/>
      <c r="F8" s="473"/>
      <c r="G8" s="396">
        <v>4000</v>
      </c>
      <c r="H8" s="279"/>
      <c r="I8" s="279"/>
    </row>
    <row r="9" spans="1:16" ht="27" customHeight="1">
      <c r="A9" s="414" t="s">
        <v>31</v>
      </c>
      <c r="B9" s="407">
        <v>10</v>
      </c>
      <c r="C9" s="401">
        <v>63000</v>
      </c>
      <c r="D9" s="472">
        <v>40000</v>
      </c>
      <c r="E9" s="392"/>
      <c r="F9" s="421">
        <v>5000</v>
      </c>
      <c r="G9" s="393">
        <v>35000</v>
      </c>
      <c r="H9" s="280"/>
      <c r="I9" s="280"/>
    </row>
    <row r="10" spans="1:16" ht="27" customHeight="1">
      <c r="A10" s="415" t="s">
        <v>32</v>
      </c>
      <c r="B10" s="408">
        <v>12</v>
      </c>
      <c r="C10" s="401">
        <v>4557.2</v>
      </c>
      <c r="D10" s="433">
        <v>1000</v>
      </c>
      <c r="E10" s="392"/>
      <c r="F10" s="422"/>
      <c r="G10" s="394">
        <v>1000</v>
      </c>
      <c r="H10" s="280"/>
      <c r="I10" s="280"/>
    </row>
    <row r="11" spans="1:16" ht="27.75" customHeight="1">
      <c r="A11" s="416" t="s">
        <v>33</v>
      </c>
      <c r="B11" s="409">
        <v>14</v>
      </c>
      <c r="C11" s="402">
        <v>38200</v>
      </c>
      <c r="D11" s="434">
        <v>30000</v>
      </c>
      <c r="E11" s="395">
        <v>10400</v>
      </c>
      <c r="F11" s="422">
        <v>4000</v>
      </c>
      <c r="G11" s="396">
        <v>15600</v>
      </c>
      <c r="H11" s="280"/>
      <c r="I11" s="280"/>
    </row>
    <row r="12" spans="1:16" ht="27.75" customHeight="1">
      <c r="A12" s="415" t="s">
        <v>34</v>
      </c>
      <c r="B12" s="408">
        <v>15</v>
      </c>
      <c r="C12" s="401">
        <v>79780</v>
      </c>
      <c r="D12" s="433">
        <v>70000</v>
      </c>
      <c r="E12" s="392">
        <v>14500</v>
      </c>
      <c r="F12" s="422">
        <v>9000</v>
      </c>
      <c r="G12" s="394">
        <v>46500</v>
      </c>
      <c r="H12" s="280"/>
      <c r="I12" s="280"/>
    </row>
    <row r="13" spans="1:16" ht="27.75" customHeight="1">
      <c r="A13" s="415" t="s">
        <v>35</v>
      </c>
      <c r="B13" s="408">
        <v>16</v>
      </c>
      <c r="C13" s="401">
        <v>3500</v>
      </c>
      <c r="D13" s="433">
        <v>0</v>
      </c>
      <c r="E13" s="392"/>
      <c r="F13" s="422"/>
      <c r="G13" s="396"/>
      <c r="H13" s="280"/>
      <c r="I13" s="280"/>
    </row>
    <row r="14" spans="1:16" ht="27.75" customHeight="1">
      <c r="A14" s="416" t="s">
        <v>36</v>
      </c>
      <c r="B14" s="409">
        <v>18</v>
      </c>
      <c r="C14" s="265">
        <v>0</v>
      </c>
      <c r="D14" s="434">
        <v>0</v>
      </c>
      <c r="E14" s="395"/>
      <c r="F14" s="422"/>
      <c r="G14" s="394"/>
      <c r="H14" s="280"/>
      <c r="I14" s="280"/>
    </row>
    <row r="15" spans="1:16" ht="27.75" customHeight="1">
      <c r="A15" s="417" t="s">
        <v>37</v>
      </c>
      <c r="B15" s="410">
        <v>19</v>
      </c>
      <c r="C15" s="403">
        <v>2000</v>
      </c>
      <c r="D15" s="435">
        <v>2000</v>
      </c>
      <c r="E15" s="397"/>
      <c r="F15" s="422">
        <v>300</v>
      </c>
      <c r="G15" s="396">
        <v>1700</v>
      </c>
      <c r="H15" s="280"/>
      <c r="I15" s="280"/>
      <c r="J15" s="576"/>
      <c r="K15" s="576"/>
      <c r="L15" s="576"/>
      <c r="M15" s="576"/>
      <c r="N15" s="576"/>
      <c r="O15" s="576"/>
      <c r="P15" s="576"/>
    </row>
    <row r="16" spans="1:16" ht="27.75" customHeight="1" thickBot="1">
      <c r="A16" s="415" t="s">
        <v>52</v>
      </c>
      <c r="B16" s="408">
        <v>28</v>
      </c>
      <c r="C16" s="401">
        <v>35979.800000000003</v>
      </c>
      <c r="D16" s="433">
        <v>11000</v>
      </c>
      <c r="E16" s="392"/>
      <c r="F16" s="421">
        <v>1700</v>
      </c>
      <c r="G16" s="393">
        <v>9300</v>
      </c>
      <c r="H16" s="280"/>
      <c r="I16" s="280"/>
    </row>
    <row r="17" spans="1:9" ht="50.25" customHeight="1" thickBot="1">
      <c r="A17" s="418" t="s">
        <v>141</v>
      </c>
      <c r="B17" s="411">
        <v>41</v>
      </c>
      <c r="C17" s="404">
        <v>1891.1</v>
      </c>
      <c r="D17" s="436">
        <v>4000</v>
      </c>
      <c r="E17" s="398"/>
      <c r="F17" s="423"/>
      <c r="G17" s="399">
        <v>4000</v>
      </c>
      <c r="H17" s="280"/>
      <c r="I17" s="280"/>
    </row>
    <row r="18" spans="1:9" ht="27.75" customHeight="1" thickBot="1">
      <c r="A18" s="419" t="s">
        <v>38</v>
      </c>
      <c r="B18" s="412"/>
      <c r="C18" s="405">
        <f>SUM(C9:C17)</f>
        <v>228908.1</v>
      </c>
      <c r="D18" s="437">
        <f>SUM(D8:D17)</f>
        <v>162000</v>
      </c>
      <c r="E18" s="103">
        <f>SUM(E9:E17)</f>
        <v>24900</v>
      </c>
      <c r="F18" s="424">
        <f>SUM(F9:F17)</f>
        <v>20000</v>
      </c>
      <c r="G18" s="349">
        <f>SUM(G8:G17)</f>
        <v>117100</v>
      </c>
      <c r="H18" s="281"/>
      <c r="I18" s="281"/>
    </row>
    <row r="19" spans="1:9" ht="27.75" customHeight="1" thickBot="1">
      <c r="A19" s="400"/>
      <c r="B19" s="400"/>
      <c r="C19" s="96"/>
      <c r="D19" s="97"/>
      <c r="E19" s="579">
        <f>E18+F18+G18</f>
        <v>162000</v>
      </c>
      <c r="F19" s="580"/>
      <c r="G19" s="581"/>
      <c r="H19" s="282"/>
      <c r="I19" s="337"/>
    </row>
    <row r="20" spans="1:9" ht="15" customHeight="1">
      <c r="A20" s="263"/>
      <c r="B20" s="264"/>
      <c r="C20" s="265"/>
      <c r="D20" s="265"/>
      <c r="E20" s="265"/>
      <c r="F20" s="265"/>
      <c r="G20" s="266"/>
      <c r="H20" s="266"/>
      <c r="I20" s="266"/>
    </row>
    <row r="21" spans="1:9" ht="15" customHeight="1">
      <c r="A21" s="582"/>
      <c r="B21" s="582"/>
      <c r="C21" s="583"/>
      <c r="D21" s="267"/>
      <c r="E21" s="267"/>
      <c r="F21" s="267"/>
      <c r="G21" s="267"/>
      <c r="H21" s="267"/>
      <c r="I21" s="267"/>
    </row>
    <row r="22" spans="1:9" ht="15" customHeight="1">
      <c r="A22" s="11"/>
      <c r="B22" s="11"/>
      <c r="C22" s="268"/>
      <c r="D22" s="268"/>
      <c r="E22" s="268"/>
      <c r="F22" s="268"/>
      <c r="G22" s="268"/>
      <c r="H22" s="268"/>
      <c r="I22" s="268"/>
    </row>
    <row r="23" spans="1:9" ht="27.75" customHeight="1">
      <c r="A23" s="242"/>
      <c r="B23" s="242"/>
      <c r="C23" s="569"/>
      <c r="D23" s="569"/>
      <c r="E23" s="569"/>
      <c r="F23" s="569"/>
      <c r="G23" s="569"/>
      <c r="H23" s="569"/>
      <c r="I23" s="569"/>
    </row>
    <row r="24" spans="1:9" ht="27.75" customHeight="1">
      <c r="A24" s="82"/>
      <c r="B24" s="82"/>
      <c r="C24" s="98"/>
      <c r="D24" s="98"/>
      <c r="E24" s="98"/>
      <c r="F24" s="98"/>
      <c r="G24" s="98"/>
      <c r="H24" s="98"/>
      <c r="I24" s="98"/>
    </row>
    <row r="25" spans="1:9" ht="27.75" customHeight="1">
      <c r="A25" s="99"/>
      <c r="B25" s="99"/>
      <c r="C25" s="100"/>
      <c r="D25" s="100"/>
      <c r="E25" s="100"/>
      <c r="F25" s="100"/>
      <c r="G25" s="100"/>
      <c r="H25" s="100"/>
      <c r="I25" s="100"/>
    </row>
    <row r="26" spans="1:9" ht="27.75" customHeight="1">
      <c r="A26" s="101"/>
      <c r="B26" s="101"/>
      <c r="C26" s="99"/>
      <c r="D26" s="99"/>
      <c r="E26" s="99"/>
      <c r="F26" s="99"/>
      <c r="G26" s="99"/>
      <c r="H26" s="99"/>
      <c r="I26" s="99"/>
    </row>
    <row r="27" spans="1:9" ht="14.25" customHeight="1">
      <c r="A27" s="4"/>
      <c r="B27" s="4"/>
      <c r="C27" s="4"/>
      <c r="D27" s="4"/>
      <c r="E27" s="4"/>
      <c r="F27" s="4"/>
      <c r="G27" s="4"/>
      <c r="H27" s="4"/>
      <c r="I27" s="4"/>
    </row>
    <row r="28" spans="1:9" ht="28.5" customHeight="1"/>
    <row r="33" ht="20.25" customHeight="1"/>
    <row r="34" ht="20.25" customHeight="1"/>
    <row r="36" ht="23.25" customHeight="1"/>
  </sheetData>
  <mergeCells count="9">
    <mergeCell ref="C23:I23"/>
    <mergeCell ref="D6:G6"/>
    <mergeCell ref="H6:I6"/>
    <mergeCell ref="A2:G2"/>
    <mergeCell ref="J15:P15"/>
    <mergeCell ref="A3:I3"/>
    <mergeCell ref="A4:I4"/>
    <mergeCell ref="E19:G19"/>
    <mergeCell ref="A21:C21"/>
  </mergeCells>
  <printOptions horizontalCentered="1" verticalCentered="1"/>
  <pageMargins left="1.1811023622047245" right="0.19685039370078741" top="1.1811023622047245" bottom="0.59055118110236227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zoomScale="72" zoomScaleNormal="72" workbookViewId="0">
      <selection activeCell="I5" sqref="I5"/>
    </sheetView>
  </sheetViews>
  <sheetFormatPr defaultRowHeight="15"/>
  <cols>
    <col min="5" max="5" width="67.7109375" customWidth="1"/>
    <col min="6" max="6" width="23.42578125" customWidth="1"/>
    <col min="7" max="8" width="20.85546875" customWidth="1"/>
    <col min="9" max="10" width="18.28515625" customWidth="1"/>
    <col min="11" max="11" width="17.5703125" customWidth="1"/>
  </cols>
  <sheetData>
    <row r="1" spans="1:11">
      <c r="K1" t="s">
        <v>149</v>
      </c>
    </row>
    <row r="2" spans="1:11" ht="20.25">
      <c r="A2" s="1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8" customHeight="1" thickBot="1">
      <c r="A3" s="1"/>
      <c r="B3" s="2"/>
      <c r="C3" s="2"/>
      <c r="D3" s="2"/>
      <c r="E3" s="2"/>
      <c r="F3" s="3"/>
      <c r="G3" s="3"/>
      <c r="H3" s="4"/>
      <c r="I3" s="3"/>
      <c r="J3" s="3"/>
      <c r="K3" s="3"/>
    </row>
    <row r="4" spans="1:11" ht="20.25" customHeight="1">
      <c r="A4" s="1"/>
      <c r="B4" s="2"/>
      <c r="C4" s="2"/>
      <c r="D4" s="2"/>
      <c r="E4" s="2"/>
      <c r="F4" s="5" t="s">
        <v>54</v>
      </c>
      <c r="G4" s="6">
        <v>4000</v>
      </c>
      <c r="H4" s="7"/>
      <c r="I4" s="9"/>
      <c r="J4" s="9"/>
      <c r="K4" s="10"/>
    </row>
    <row r="5" spans="1:11" ht="19.5" customHeight="1">
      <c r="A5" s="11"/>
      <c r="B5" s="3"/>
      <c r="C5" s="3"/>
      <c r="D5" s="3"/>
      <c r="E5" s="3"/>
      <c r="F5" s="12" t="s">
        <v>55</v>
      </c>
      <c r="G5" s="13">
        <v>-4000</v>
      </c>
      <c r="H5" s="14"/>
      <c r="I5" s="9"/>
      <c r="J5" s="9"/>
      <c r="K5" s="9"/>
    </row>
    <row r="6" spans="1:11" ht="19.5" customHeight="1" thickBot="1">
      <c r="A6" s="11"/>
      <c r="B6" s="3"/>
      <c r="C6" s="3"/>
      <c r="D6" s="3"/>
      <c r="E6" s="3"/>
      <c r="F6" s="555" t="s">
        <v>0</v>
      </c>
      <c r="G6" s="556">
        <f>G4+G5</f>
        <v>0</v>
      </c>
      <c r="H6" s="14"/>
      <c r="I6" s="9"/>
      <c r="J6" s="9"/>
      <c r="K6" s="9"/>
    </row>
    <row r="7" spans="1:11" ht="18">
      <c r="A7" s="511" t="s">
        <v>1</v>
      </c>
      <c r="B7" s="2"/>
      <c r="C7" s="2"/>
      <c r="D7" s="2"/>
      <c r="E7" s="2"/>
      <c r="F7" s="17"/>
      <c r="G7" s="17"/>
      <c r="H7" s="17"/>
      <c r="I7" s="9"/>
      <c r="J7" s="9"/>
      <c r="K7" s="3"/>
    </row>
    <row r="8" spans="1:11" ht="18.75" thickBot="1">
      <c r="A8" s="512" t="s">
        <v>137</v>
      </c>
      <c r="B8" s="513"/>
      <c r="C8" s="2"/>
      <c r="D8" s="2"/>
      <c r="E8" s="2"/>
      <c r="F8" s="15"/>
      <c r="G8" s="15"/>
      <c r="H8" s="15"/>
      <c r="I8" s="9"/>
      <c r="J8" s="9"/>
      <c r="K8" s="3"/>
    </row>
    <row r="9" spans="1:11" ht="18.75" customHeight="1" thickBot="1">
      <c r="A9" s="11"/>
      <c r="B9" s="3"/>
      <c r="C9" s="3"/>
      <c r="D9" s="3"/>
      <c r="E9" s="4"/>
      <c r="F9" s="18" t="s">
        <v>3</v>
      </c>
      <c r="G9" s="579" t="s">
        <v>51</v>
      </c>
      <c r="H9" s="581"/>
      <c r="I9" s="3"/>
      <c r="J9" s="3"/>
      <c r="K9" s="19"/>
    </row>
    <row r="10" spans="1:11" ht="99" customHeight="1" thickBot="1">
      <c r="A10" s="522" t="s">
        <v>21</v>
      </c>
      <c r="B10" s="523" t="s">
        <v>4</v>
      </c>
      <c r="C10" s="523" t="s">
        <v>5</v>
      </c>
      <c r="D10" s="523" t="s">
        <v>6</v>
      </c>
      <c r="E10" s="523" t="s">
        <v>7</v>
      </c>
      <c r="F10" s="507" t="s">
        <v>56</v>
      </c>
      <c r="G10" s="508" t="s">
        <v>61</v>
      </c>
      <c r="H10" s="508" t="s">
        <v>126</v>
      </c>
      <c r="I10" s="507" t="s">
        <v>58</v>
      </c>
      <c r="J10" s="507" t="s">
        <v>8</v>
      </c>
      <c r="K10" s="509" t="s">
        <v>9</v>
      </c>
    </row>
    <row r="11" spans="1:11" ht="22.5" customHeight="1">
      <c r="A11" s="501"/>
      <c r="B11" s="469"/>
      <c r="C11" s="276"/>
      <c r="D11" s="276"/>
      <c r="E11" s="488" t="s">
        <v>138</v>
      </c>
      <c r="F11" s="21"/>
      <c r="G11" s="438"/>
      <c r="H11" s="438"/>
      <c r="I11" s="21"/>
      <c r="J11" s="21"/>
      <c r="K11" s="22"/>
    </row>
    <row r="12" spans="1:11" ht="21.75" customHeight="1" thickBot="1">
      <c r="A12" s="526">
        <v>1</v>
      </c>
      <c r="B12" s="430">
        <v>3741</v>
      </c>
      <c r="C12" s="430">
        <v>6313</v>
      </c>
      <c r="D12" s="36"/>
      <c r="E12" s="499" t="s">
        <v>139</v>
      </c>
      <c r="F12" s="283"/>
      <c r="G12" s="500">
        <v>4000</v>
      </c>
      <c r="H12" s="500"/>
      <c r="I12" s="283"/>
      <c r="J12" s="283"/>
      <c r="K12" s="284"/>
    </row>
    <row r="13" spans="1:11" ht="18.75" thickBot="1">
      <c r="A13" s="4"/>
      <c r="B13" s="4"/>
      <c r="C13" s="4"/>
      <c r="D13" s="3"/>
      <c r="E13" s="3"/>
      <c r="F13" s="3"/>
      <c r="G13" s="2"/>
      <c r="H13" s="2"/>
      <c r="I13" s="37"/>
      <c r="J13" s="37"/>
      <c r="K13" s="11"/>
    </row>
    <row r="14" spans="1:11" ht="18.75" thickBot="1">
      <c r="A14" s="38"/>
      <c r="B14" s="38"/>
      <c r="C14" s="38"/>
      <c r="D14" s="38"/>
      <c r="E14" s="39" t="s">
        <v>11</v>
      </c>
      <c r="F14" s="40"/>
      <c r="G14" s="429">
        <f>SUM(G11:G13)</f>
        <v>4000</v>
      </c>
      <c r="H14" s="429">
        <v>0</v>
      </c>
      <c r="I14" s="41">
        <f>SUM(I11:I13)</f>
        <v>0</v>
      </c>
      <c r="J14" s="41">
        <f>SUM(J11:J13)</f>
        <v>0</v>
      </c>
      <c r="K14" s="42"/>
    </row>
    <row r="15" spans="1:11" ht="18.75" thickBot="1">
      <c r="A15" s="43"/>
      <c r="B15" s="44"/>
      <c r="C15" s="43"/>
      <c r="D15" s="43"/>
      <c r="E15" s="38"/>
      <c r="F15" s="38"/>
      <c r="G15" s="584">
        <f>G14+H14</f>
        <v>4000</v>
      </c>
      <c r="H15" s="585"/>
      <c r="I15" s="45"/>
      <c r="J15" s="45"/>
      <c r="K15" s="46"/>
    </row>
    <row r="16" spans="1:11" ht="15.75">
      <c r="A16" s="43"/>
      <c r="B16" s="44"/>
      <c r="C16" s="43"/>
      <c r="D16" s="43"/>
      <c r="E16" s="38"/>
      <c r="F16" s="38"/>
      <c r="G16" s="38"/>
      <c r="H16" s="38"/>
      <c r="I16" s="45"/>
      <c r="J16" s="45"/>
      <c r="K16" s="46"/>
    </row>
    <row r="17" spans="1:11" ht="15.75">
      <c r="A17" s="43"/>
      <c r="B17" s="44"/>
      <c r="C17" s="43"/>
      <c r="D17" s="43"/>
      <c r="E17" s="84" t="s">
        <v>59</v>
      </c>
      <c r="F17" s="84" t="s">
        <v>25</v>
      </c>
      <c r="G17" s="85">
        <v>0</v>
      </c>
      <c r="H17" s="38"/>
      <c r="I17" s="45"/>
      <c r="J17" s="45"/>
      <c r="K17" s="46"/>
    </row>
    <row r="18" spans="1:11" ht="15.75">
      <c r="A18" s="43"/>
      <c r="B18" s="44"/>
      <c r="C18" s="43"/>
      <c r="D18" s="43"/>
      <c r="E18" s="86"/>
      <c r="F18" s="84" t="s">
        <v>26</v>
      </c>
      <c r="G18" s="85">
        <v>0</v>
      </c>
      <c r="H18" s="38"/>
      <c r="I18" s="45"/>
      <c r="J18" s="45"/>
      <c r="K18" s="46"/>
    </row>
    <row r="19" spans="1:11" ht="15.75">
      <c r="A19" s="43"/>
      <c r="B19" s="44"/>
      <c r="C19" s="43"/>
      <c r="D19" s="43"/>
      <c r="E19" s="87"/>
      <c r="F19" s="84" t="s">
        <v>27</v>
      </c>
      <c r="G19" s="426">
        <f>SUM(G17:G18)</f>
        <v>0</v>
      </c>
      <c r="H19" s="38"/>
      <c r="I19" s="45"/>
      <c r="J19" s="45"/>
      <c r="K19" s="46"/>
    </row>
    <row r="20" spans="1:11" ht="16.5" thickBot="1">
      <c r="A20" s="43"/>
      <c r="B20" s="44"/>
      <c r="C20" s="43"/>
      <c r="D20" s="43"/>
      <c r="E20" s="38"/>
      <c r="F20" s="38"/>
      <c r="G20" s="38"/>
      <c r="H20" s="38"/>
      <c r="I20" s="45"/>
      <c r="J20" s="45"/>
      <c r="K20" s="46"/>
    </row>
    <row r="21" spans="1:11" ht="21" customHeight="1" thickBot="1">
      <c r="A21" s="47" t="s">
        <v>44</v>
      </c>
      <c r="B21" s="48"/>
      <c r="C21" s="48"/>
      <c r="D21" s="49"/>
      <c r="E21" s="49"/>
      <c r="F21" s="50"/>
      <c r="G21" s="51"/>
      <c r="H21" s="51"/>
      <c r="I21" s="45"/>
      <c r="J21" s="45"/>
      <c r="K21" s="46"/>
    </row>
    <row r="22" spans="1:11" ht="34.5" customHeight="1">
      <c r="A22" s="373" t="s">
        <v>5</v>
      </c>
      <c r="B22" s="212"/>
      <c r="C22" s="238">
        <v>6313</v>
      </c>
      <c r="D22" s="213"/>
      <c r="E22" s="553" t="s">
        <v>43</v>
      </c>
      <c r="F22" s="241">
        <v>4000</v>
      </c>
      <c r="G22" s="44"/>
      <c r="H22" s="44"/>
      <c r="I22" s="53"/>
      <c r="J22" s="53"/>
      <c r="K22" s="46"/>
    </row>
    <row r="23" spans="1:11" ht="22.5" customHeight="1" thickBot="1">
      <c r="A23" s="235"/>
      <c r="B23" s="236"/>
      <c r="C23" s="236"/>
      <c r="D23" s="236"/>
      <c r="E23" s="554" t="s">
        <v>18</v>
      </c>
      <c r="F23" s="502">
        <f>SUM(F22:F22)</f>
        <v>4000</v>
      </c>
      <c r="G23" s="57"/>
      <c r="H23" s="57"/>
      <c r="I23" s="53"/>
      <c r="J23" s="53"/>
      <c r="K23" s="55"/>
    </row>
  </sheetData>
  <mergeCells count="2">
    <mergeCell ref="G9:H9"/>
    <mergeCell ref="G15:H15"/>
  </mergeCells>
  <pageMargins left="0.70866141732283472" right="0.70866141732283472" top="1.1811023622047245" bottom="0.78740157480314965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4"/>
  <sheetViews>
    <sheetView zoomScale="72" zoomScaleNormal="72" workbookViewId="0">
      <selection activeCell="J6" sqref="J6"/>
    </sheetView>
  </sheetViews>
  <sheetFormatPr defaultRowHeight="12.75"/>
  <cols>
    <col min="1" max="1" width="6.7109375" style="3" customWidth="1"/>
    <col min="2" max="3" width="9.140625" style="3" customWidth="1"/>
    <col min="4" max="4" width="11.7109375" style="3" customWidth="1"/>
    <col min="5" max="5" width="74.85546875" style="3" customWidth="1"/>
    <col min="6" max="6" width="23.28515625" style="3" customWidth="1"/>
    <col min="7" max="7" width="18.7109375" style="3" customWidth="1"/>
    <col min="8" max="8" width="18.5703125" style="3" customWidth="1"/>
    <col min="9" max="10" width="17" style="3" customWidth="1"/>
    <col min="11" max="11" width="23.28515625" style="3" customWidth="1"/>
    <col min="12" max="16384" width="9.140625" style="3"/>
  </cols>
  <sheetData>
    <row r="1" spans="1:12" ht="18" customHeight="1">
      <c r="K1" s="19" t="s">
        <v>150</v>
      </c>
    </row>
    <row r="2" spans="1:12" ht="18.75" customHeight="1">
      <c r="A2" s="1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8" customHeight="1" thickBot="1">
      <c r="A3" s="1"/>
      <c r="B3" s="2"/>
      <c r="C3" s="2"/>
      <c r="D3" s="2"/>
      <c r="E3" s="2"/>
      <c r="H3" s="4"/>
    </row>
    <row r="4" spans="1:12" ht="19.5" customHeight="1">
      <c r="A4" s="1"/>
      <c r="B4" s="2"/>
      <c r="C4" s="2"/>
      <c r="D4" s="2"/>
      <c r="E4" s="2"/>
      <c r="F4" s="5" t="s">
        <v>54</v>
      </c>
      <c r="G4" s="6">
        <v>40000</v>
      </c>
      <c r="H4" s="7"/>
      <c r="I4" s="9"/>
      <c r="J4" s="9"/>
      <c r="K4" s="10"/>
    </row>
    <row r="5" spans="1:12" ht="20.25" customHeight="1">
      <c r="A5" s="11"/>
      <c r="F5" s="12" t="s">
        <v>55</v>
      </c>
      <c r="G5" s="13">
        <v>-35000</v>
      </c>
      <c r="H5" s="14"/>
      <c r="I5" s="9"/>
      <c r="J5" s="9"/>
      <c r="K5" s="9"/>
    </row>
    <row r="6" spans="1:12" ht="20.25" customHeight="1" thickBot="1">
      <c r="A6" s="11"/>
      <c r="F6" s="350" t="s">
        <v>0</v>
      </c>
      <c r="G6" s="351">
        <f>G4+G5</f>
        <v>5000</v>
      </c>
      <c r="H6" s="14"/>
      <c r="I6" s="9"/>
      <c r="J6" s="9"/>
      <c r="K6" s="9"/>
    </row>
    <row r="7" spans="1:12" ht="18" customHeight="1">
      <c r="A7" s="11"/>
      <c r="F7" s="14"/>
      <c r="G7" s="343"/>
      <c r="H7" s="14"/>
      <c r="I7" s="9"/>
      <c r="J7" s="9"/>
      <c r="K7" s="9"/>
    </row>
    <row r="8" spans="1:12" ht="18" customHeight="1">
      <c r="A8" s="511" t="s">
        <v>1</v>
      </c>
      <c r="B8" s="2"/>
      <c r="C8" s="15"/>
      <c r="D8" s="15"/>
      <c r="E8" s="15"/>
      <c r="F8" s="17"/>
      <c r="G8" s="17"/>
      <c r="H8" s="17"/>
      <c r="I8" s="9"/>
      <c r="J8" s="9"/>
    </row>
    <row r="9" spans="1:12" ht="18" customHeight="1" thickBot="1">
      <c r="A9" s="512" t="s">
        <v>2</v>
      </c>
      <c r="B9" s="513"/>
      <c r="C9" s="15"/>
      <c r="D9" s="15"/>
      <c r="E9" s="15"/>
      <c r="F9" s="15"/>
      <c r="G9" s="15"/>
      <c r="H9" s="15"/>
      <c r="I9" s="9"/>
      <c r="J9" s="9"/>
    </row>
    <row r="10" spans="1:12" ht="34.5" customHeight="1" thickBot="1">
      <c r="A10" s="11"/>
      <c r="E10" s="4"/>
      <c r="F10" s="18" t="s">
        <v>3</v>
      </c>
      <c r="G10" s="579" t="s">
        <v>51</v>
      </c>
      <c r="H10" s="581"/>
      <c r="K10" s="19"/>
    </row>
    <row r="11" spans="1:12" ht="82.5" customHeight="1" thickBot="1">
      <c r="A11" s="522" t="s">
        <v>21</v>
      </c>
      <c r="B11" s="523" t="s">
        <v>4</v>
      </c>
      <c r="C11" s="523" t="s">
        <v>5</v>
      </c>
      <c r="D11" s="523" t="s">
        <v>6</v>
      </c>
      <c r="E11" s="523" t="s">
        <v>7</v>
      </c>
      <c r="F11" s="507" t="s">
        <v>56</v>
      </c>
      <c r="G11" s="508" t="s">
        <v>61</v>
      </c>
      <c r="H11" s="508" t="s">
        <v>126</v>
      </c>
      <c r="I11" s="507" t="s">
        <v>58</v>
      </c>
      <c r="J11" s="507" t="s">
        <v>8</v>
      </c>
      <c r="K11" s="509" t="s">
        <v>9</v>
      </c>
      <c r="L11" s="20"/>
    </row>
    <row r="12" spans="1:12" ht="22.5" customHeight="1">
      <c r="A12" s="586"/>
      <c r="B12" s="335"/>
      <c r="C12" s="276"/>
      <c r="D12" s="276"/>
      <c r="E12" s="83" t="s">
        <v>10</v>
      </c>
      <c r="F12" s="21"/>
      <c r="G12" s="438"/>
      <c r="H12" s="438"/>
      <c r="I12" s="21"/>
      <c r="J12" s="21"/>
      <c r="K12" s="22"/>
    </row>
    <row r="13" spans="1:12" ht="22.5" customHeight="1">
      <c r="A13" s="587"/>
      <c r="B13" s="560">
        <v>2212</v>
      </c>
      <c r="C13" s="560">
        <v>6351</v>
      </c>
      <c r="D13" s="23"/>
      <c r="E13" s="24" t="s">
        <v>60</v>
      </c>
      <c r="F13" s="25"/>
      <c r="G13" s="439">
        <v>15000</v>
      </c>
      <c r="H13" s="439"/>
      <c r="I13" s="25"/>
      <c r="J13" s="25"/>
      <c r="K13" s="27"/>
    </row>
    <row r="14" spans="1:12" ht="22.5" customHeight="1">
      <c r="A14" s="587"/>
      <c r="B14" s="560">
        <v>2212</v>
      </c>
      <c r="C14" s="560">
        <v>6121</v>
      </c>
      <c r="D14" s="23"/>
      <c r="E14" s="24" t="s">
        <v>62</v>
      </c>
      <c r="F14" s="25"/>
      <c r="G14" s="439">
        <v>2000</v>
      </c>
      <c r="H14" s="439"/>
      <c r="I14" s="25"/>
      <c r="J14" s="25"/>
      <c r="K14" s="27"/>
    </row>
    <row r="15" spans="1:12" ht="22.5" customHeight="1">
      <c r="A15" s="587"/>
      <c r="B15" s="560">
        <v>2212</v>
      </c>
      <c r="C15" s="560">
        <v>6121</v>
      </c>
      <c r="D15" s="23"/>
      <c r="E15" s="24" t="s">
        <v>63</v>
      </c>
      <c r="F15" s="25"/>
      <c r="G15" s="439">
        <v>5000</v>
      </c>
      <c r="H15" s="439"/>
      <c r="I15" s="25"/>
      <c r="J15" s="25"/>
      <c r="K15" s="27"/>
    </row>
    <row r="16" spans="1:12" ht="22.5" customHeight="1">
      <c r="A16" s="587"/>
      <c r="B16" s="560">
        <v>2212</v>
      </c>
      <c r="C16" s="560">
        <v>6121</v>
      </c>
      <c r="D16" s="23"/>
      <c r="E16" s="28" t="s">
        <v>118</v>
      </c>
      <c r="F16" s="29"/>
      <c r="G16" s="440">
        <v>5000</v>
      </c>
      <c r="H16" s="440"/>
      <c r="I16" s="29"/>
      <c r="J16" s="29"/>
      <c r="K16" s="30"/>
    </row>
    <row r="17" spans="1:11" ht="21.75" customHeight="1">
      <c r="A17" s="587"/>
      <c r="B17" s="560">
        <v>2212</v>
      </c>
      <c r="C17" s="560">
        <v>6121</v>
      </c>
      <c r="D17" s="23"/>
      <c r="E17" s="24" t="s">
        <v>64</v>
      </c>
      <c r="F17" s="25"/>
      <c r="G17" s="439">
        <v>2000</v>
      </c>
      <c r="H17" s="439"/>
      <c r="I17" s="25"/>
      <c r="J17" s="25"/>
      <c r="K17" s="27"/>
    </row>
    <row r="18" spans="1:11" ht="23.25" customHeight="1">
      <c r="A18" s="587"/>
      <c r="B18" s="560">
        <v>2212</v>
      </c>
      <c r="C18" s="560">
        <v>6121</v>
      </c>
      <c r="D18" s="23"/>
      <c r="E18" s="28" t="s">
        <v>125</v>
      </c>
      <c r="F18" s="29"/>
      <c r="G18" s="440">
        <v>5000</v>
      </c>
      <c r="H18" s="440"/>
      <c r="I18" s="29"/>
      <c r="J18" s="29"/>
      <c r="K18" s="30"/>
    </row>
    <row r="19" spans="1:11" ht="23.25" customHeight="1">
      <c r="A19" s="587"/>
      <c r="B19" s="560">
        <v>2212</v>
      </c>
      <c r="C19" s="560">
        <v>6121</v>
      </c>
      <c r="D19" s="23"/>
      <c r="E19" s="24" t="s">
        <v>65</v>
      </c>
      <c r="F19" s="25"/>
      <c r="G19" s="439">
        <v>1000</v>
      </c>
      <c r="H19" s="439"/>
      <c r="I19" s="25"/>
      <c r="J19" s="25"/>
      <c r="K19" s="27"/>
    </row>
    <row r="20" spans="1:11" ht="22.5" customHeight="1" thickBot="1">
      <c r="A20" s="588"/>
      <c r="B20" s="430">
        <v>6409</v>
      </c>
      <c r="C20" s="430">
        <v>6901</v>
      </c>
      <c r="D20" s="36"/>
      <c r="E20" s="352" t="s">
        <v>101</v>
      </c>
      <c r="F20" s="283"/>
      <c r="G20" s="427">
        <v>5000</v>
      </c>
      <c r="H20" s="428"/>
      <c r="I20" s="283"/>
      <c r="J20" s="283"/>
      <c r="K20" s="284"/>
    </row>
    <row r="21" spans="1:11" ht="18" customHeight="1" thickBot="1">
      <c r="A21" s="4"/>
      <c r="B21" s="4"/>
      <c r="C21" s="4"/>
      <c r="G21" s="2"/>
      <c r="H21" s="2"/>
      <c r="I21" s="37"/>
      <c r="J21" s="37"/>
      <c r="K21" s="11"/>
    </row>
    <row r="22" spans="1:11" ht="21" customHeight="1" thickBot="1">
      <c r="A22" s="38"/>
      <c r="B22" s="38"/>
      <c r="C22" s="38"/>
      <c r="D22" s="38"/>
      <c r="E22" s="39" t="s">
        <v>11</v>
      </c>
      <c r="F22" s="40"/>
      <c r="G22" s="429">
        <f>SUM(G12:G21)</f>
        <v>40000</v>
      </c>
      <c r="H22" s="429">
        <v>0</v>
      </c>
      <c r="I22" s="41">
        <f>SUM(I12:I21)</f>
        <v>0</v>
      </c>
      <c r="J22" s="41">
        <f>SUM(J12:J21)</f>
        <v>0</v>
      </c>
      <c r="K22" s="42"/>
    </row>
    <row r="23" spans="1:11" ht="21" customHeight="1" thickBot="1">
      <c r="A23" s="43"/>
      <c r="B23" s="44"/>
      <c r="C23" s="43"/>
      <c r="D23" s="43"/>
      <c r="E23" s="38"/>
      <c r="F23" s="38"/>
      <c r="G23" s="584">
        <f>G22+H22</f>
        <v>40000</v>
      </c>
      <c r="H23" s="585"/>
      <c r="I23" s="45"/>
      <c r="J23" s="45"/>
      <c r="K23" s="46"/>
    </row>
    <row r="24" spans="1:11" ht="18" customHeight="1">
      <c r="A24" s="43"/>
      <c r="B24" s="44"/>
      <c r="C24" s="43"/>
      <c r="D24" s="43"/>
      <c r="E24" s="38"/>
      <c r="F24" s="38"/>
      <c r="G24" s="38"/>
      <c r="H24" s="38"/>
      <c r="I24" s="45"/>
      <c r="J24" s="45"/>
      <c r="K24" s="46"/>
    </row>
    <row r="25" spans="1:11" ht="18" customHeight="1">
      <c r="A25" s="43"/>
      <c r="B25" s="44"/>
      <c r="C25" s="43"/>
      <c r="D25" s="43"/>
      <c r="E25" s="84" t="s">
        <v>59</v>
      </c>
      <c r="F25" s="84" t="s">
        <v>25</v>
      </c>
      <c r="G25" s="85">
        <v>0</v>
      </c>
      <c r="H25" s="38"/>
      <c r="I25" s="45"/>
      <c r="J25" s="45"/>
      <c r="K25" s="46"/>
    </row>
    <row r="26" spans="1:11" ht="18" customHeight="1">
      <c r="A26" s="43"/>
      <c r="B26" s="44"/>
      <c r="C26" s="43"/>
      <c r="D26" s="43"/>
      <c r="E26" s="86"/>
      <c r="F26" s="84" t="s">
        <v>26</v>
      </c>
      <c r="G26" s="85">
        <v>0</v>
      </c>
      <c r="H26" s="38"/>
      <c r="I26" s="45"/>
      <c r="J26" s="45"/>
      <c r="K26" s="46"/>
    </row>
    <row r="27" spans="1:11" ht="18" customHeight="1">
      <c r="A27" s="43"/>
      <c r="B27" s="44"/>
      <c r="C27" s="43"/>
      <c r="D27" s="43"/>
      <c r="E27" s="87"/>
      <c r="F27" s="84" t="s">
        <v>27</v>
      </c>
      <c r="G27" s="426">
        <f>SUM(G25:G26)</f>
        <v>0</v>
      </c>
      <c r="H27" s="38"/>
      <c r="I27" s="45"/>
      <c r="J27" s="45"/>
      <c r="K27" s="46"/>
    </row>
    <row r="28" spans="1:11" ht="18" customHeight="1" thickBot="1">
      <c r="A28" s="43"/>
      <c r="B28" s="44"/>
      <c r="C28" s="43"/>
      <c r="D28" s="43"/>
      <c r="E28" s="38"/>
      <c r="F28" s="38"/>
      <c r="G28" s="38"/>
      <c r="H28" s="38"/>
      <c r="I28" s="45"/>
      <c r="J28" s="45"/>
      <c r="K28" s="46"/>
    </row>
    <row r="29" spans="1:11" ht="21" customHeight="1" thickBot="1">
      <c r="A29" s="47" t="s">
        <v>44</v>
      </c>
      <c r="B29" s="48"/>
      <c r="C29" s="48"/>
      <c r="D29" s="49"/>
      <c r="E29" s="49"/>
      <c r="F29" s="50"/>
      <c r="G29" s="51"/>
      <c r="H29" s="51"/>
      <c r="I29" s="45"/>
      <c r="J29" s="45"/>
      <c r="K29" s="46"/>
    </row>
    <row r="30" spans="1:11" ht="33" customHeight="1">
      <c r="A30" s="373" t="s">
        <v>5</v>
      </c>
      <c r="B30" s="213"/>
      <c r="C30" s="441">
        <v>6121</v>
      </c>
      <c r="D30" s="442"/>
      <c r="E30" s="443" t="s">
        <v>16</v>
      </c>
      <c r="F30" s="240">
        <v>20000</v>
      </c>
      <c r="G30" s="44"/>
      <c r="H30" s="44"/>
      <c r="I30" s="53"/>
      <c r="J30" s="53"/>
      <c r="K30" s="46"/>
    </row>
    <row r="31" spans="1:11" ht="20.25" customHeight="1">
      <c r="A31" s="214" t="s">
        <v>5</v>
      </c>
      <c r="B31" s="215"/>
      <c r="C31" s="216">
        <v>6351</v>
      </c>
      <c r="D31" s="217"/>
      <c r="E31" s="218" t="s">
        <v>13</v>
      </c>
      <c r="F31" s="240">
        <v>15000</v>
      </c>
      <c r="G31" s="44"/>
      <c r="H31" s="44"/>
      <c r="I31" s="53"/>
      <c r="J31" s="53"/>
      <c r="K31" s="46"/>
    </row>
    <row r="32" spans="1:11" s="56" customFormat="1" ht="20.25" customHeight="1" thickBot="1">
      <c r="A32" s="230" t="s">
        <v>5</v>
      </c>
      <c r="B32" s="231"/>
      <c r="C32" s="232">
        <v>6901</v>
      </c>
      <c r="D32" s="233"/>
      <c r="E32" s="234" t="s">
        <v>17</v>
      </c>
      <c r="F32" s="239">
        <v>5000</v>
      </c>
      <c r="G32" s="54"/>
      <c r="H32" s="54"/>
      <c r="I32" s="53"/>
      <c r="J32" s="53"/>
      <c r="K32" s="55"/>
    </row>
    <row r="33" spans="1:11" s="56" customFormat="1" ht="23.25" customHeight="1" thickBot="1">
      <c r="A33" s="235"/>
      <c r="B33" s="236"/>
      <c r="C33" s="236"/>
      <c r="D33" s="236"/>
      <c r="E33" s="237" t="s">
        <v>18</v>
      </c>
      <c r="F33" s="70">
        <f>SUM(F30:F32)</f>
        <v>40000</v>
      </c>
      <c r="G33" s="57"/>
      <c r="H33" s="57"/>
      <c r="I33" s="53"/>
      <c r="J33" s="53"/>
      <c r="K33" s="55"/>
    </row>
    <row r="34" spans="1:11" ht="18" customHeight="1">
      <c r="A34" s="59"/>
      <c r="B34" s="59"/>
      <c r="C34" s="59"/>
      <c r="D34" s="59"/>
      <c r="E34" s="59"/>
      <c r="F34" s="59"/>
      <c r="G34" s="59"/>
      <c r="H34" s="59"/>
      <c r="I34" s="53"/>
      <c r="J34" s="53"/>
      <c r="K34" s="11"/>
    </row>
    <row r="35" spans="1:11" ht="50.25" customHeight="1">
      <c r="I35" s="4"/>
      <c r="J35" s="4"/>
      <c r="K35" s="4"/>
    </row>
    <row r="36" spans="1:11" ht="17.25" customHeight="1">
      <c r="A36" s="4"/>
    </row>
    <row r="37" spans="1:11" ht="17.25" customHeight="1"/>
    <row r="38" spans="1:11" ht="17.25" customHeight="1"/>
    <row r="39" spans="1:11" ht="17.25" customHeight="1"/>
    <row r="40" spans="1:11" ht="15.75" customHeight="1"/>
    <row r="41" spans="1:11" ht="20.25" customHeight="1">
      <c r="A41" s="64"/>
    </row>
    <row r="42" spans="1:11" ht="15.75" customHeight="1"/>
    <row r="43" spans="1:11" ht="15.75" customHeight="1">
      <c r="A43" s="63"/>
    </row>
    <row r="44" spans="1:11" ht="15.75" customHeight="1">
      <c r="A44" s="63"/>
    </row>
    <row r="45" spans="1:11" ht="15.75" customHeight="1">
      <c r="A45" s="68"/>
    </row>
    <row r="46" spans="1:11" ht="15.75" customHeight="1">
      <c r="A46" s="68"/>
    </row>
    <row r="47" spans="1:11" ht="15.75" customHeight="1">
      <c r="A47" s="68"/>
    </row>
    <row r="48" spans="1:11" ht="15.75" customHeight="1">
      <c r="A48" s="68"/>
    </row>
    <row r="49" spans="1:1" ht="15.75" customHeight="1">
      <c r="A49" s="68"/>
    </row>
    <row r="50" spans="1:1" ht="15.75" customHeight="1">
      <c r="A50" s="68"/>
    </row>
    <row r="51" spans="1:1" ht="15.75" customHeight="1">
      <c r="A51" s="68"/>
    </row>
    <row r="52" spans="1:1" ht="15.75" customHeight="1">
      <c r="A52" s="68"/>
    </row>
    <row r="53" spans="1:1" ht="15.75" customHeight="1">
      <c r="A53" s="68"/>
    </row>
    <row r="54" spans="1:1" ht="15.75" customHeight="1">
      <c r="A54" s="68"/>
    </row>
    <row r="55" spans="1:1" ht="15.75" customHeight="1">
      <c r="A55" s="66"/>
    </row>
    <row r="56" spans="1:1" ht="15.75" customHeight="1">
      <c r="A56" s="66"/>
    </row>
    <row r="57" spans="1:1" ht="15.75" customHeight="1">
      <c r="A57" s="66"/>
    </row>
    <row r="58" spans="1:1" ht="15.75" customHeight="1">
      <c r="A58" s="66"/>
    </row>
    <row r="59" spans="1:1" ht="15.75" customHeight="1">
      <c r="A59" s="66"/>
    </row>
    <row r="60" spans="1:1" ht="15.75" customHeight="1">
      <c r="A60" s="66"/>
    </row>
    <row r="61" spans="1:1" ht="15.75" customHeight="1">
      <c r="A61" s="66"/>
    </row>
    <row r="62" spans="1:1" ht="15.75" customHeight="1">
      <c r="A62" s="66"/>
    </row>
    <row r="63" spans="1:1" ht="15.75" customHeight="1">
      <c r="A63" s="66"/>
    </row>
    <row r="64" spans="1:1" ht="15.75" customHeight="1">
      <c r="A64" s="66"/>
    </row>
  </sheetData>
  <mergeCells count="3">
    <mergeCell ref="G23:H23"/>
    <mergeCell ref="G10:H10"/>
    <mergeCell ref="A12:A20"/>
  </mergeCells>
  <printOptions horizontalCentered="1"/>
  <pageMargins left="0.19685039370078741" right="0.19685039370078741" top="0.98425196850393704" bottom="0.39370078740157483" header="0.39370078740157483" footer="0.39370078740157483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9"/>
  <sheetViews>
    <sheetView zoomScale="79" zoomScaleNormal="79" workbookViewId="0">
      <selection activeCell="I28" sqref="I28"/>
    </sheetView>
  </sheetViews>
  <sheetFormatPr defaultRowHeight="12.75"/>
  <cols>
    <col min="1" max="1" width="6" style="113" customWidth="1"/>
    <col min="2" max="2" width="7.42578125" style="113" customWidth="1"/>
    <col min="3" max="3" width="9.140625" style="113" customWidth="1"/>
    <col min="4" max="4" width="10.7109375" style="113" customWidth="1"/>
    <col min="5" max="5" width="62.28515625" style="113" customWidth="1"/>
    <col min="6" max="6" width="21.5703125" style="113" customWidth="1"/>
    <col min="7" max="8" width="19.85546875" style="113" customWidth="1"/>
    <col min="9" max="9" width="17.85546875" style="113" customWidth="1"/>
    <col min="10" max="10" width="17" style="113" customWidth="1"/>
    <col min="11" max="11" width="22.85546875" style="113" customWidth="1"/>
    <col min="12" max="16384" width="9.140625" style="113"/>
  </cols>
  <sheetData>
    <row r="1" spans="1:12" ht="15.75" customHeight="1">
      <c r="K1" s="128" t="s">
        <v>151</v>
      </c>
    </row>
    <row r="2" spans="1:12" ht="20.25" customHeight="1">
      <c r="A2" s="111" t="s">
        <v>49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2" ht="18" customHeight="1" thickBot="1">
      <c r="A3" s="111"/>
      <c r="B3" s="112"/>
      <c r="C3" s="112"/>
      <c r="D3" s="112"/>
      <c r="E3" s="112"/>
      <c r="H3" s="114"/>
    </row>
    <row r="4" spans="1:12" ht="20.25" customHeight="1">
      <c r="A4" s="111"/>
      <c r="B4" s="112"/>
      <c r="C4" s="112"/>
      <c r="D4" s="112"/>
      <c r="E4" s="112"/>
      <c r="F4" s="115" t="s">
        <v>54</v>
      </c>
      <c r="G4" s="116">
        <v>1000</v>
      </c>
      <c r="H4" s="117"/>
      <c r="I4" s="118"/>
      <c r="J4" s="118"/>
      <c r="K4" s="119"/>
    </row>
    <row r="5" spans="1:12" ht="18.75" customHeight="1">
      <c r="A5" s="120"/>
      <c r="F5" s="121" t="s">
        <v>55</v>
      </c>
      <c r="G5" s="122">
        <v>0</v>
      </c>
      <c r="H5" s="123"/>
      <c r="I5" s="118"/>
      <c r="J5" s="118"/>
      <c r="K5" s="118"/>
    </row>
    <row r="6" spans="1:12" ht="18" customHeight="1" thickBot="1">
      <c r="A6" s="120"/>
      <c r="F6" s="299" t="s">
        <v>0</v>
      </c>
      <c r="G6" s="550">
        <v>1000</v>
      </c>
      <c r="H6" s="123"/>
      <c r="I6" s="118"/>
      <c r="J6" s="118"/>
      <c r="K6" s="118"/>
    </row>
    <row r="7" spans="1:12" ht="18" customHeight="1">
      <c r="A7" s="514" t="s">
        <v>1</v>
      </c>
      <c r="B7" s="112"/>
      <c r="C7" s="112"/>
      <c r="D7" s="112"/>
      <c r="E7" s="124"/>
      <c r="F7" s="126"/>
      <c r="G7" s="126"/>
      <c r="H7" s="126"/>
      <c r="I7" s="118"/>
      <c r="J7" s="118"/>
    </row>
    <row r="8" spans="1:12" ht="18" customHeight="1" thickBot="1">
      <c r="A8" s="515" t="s">
        <v>135</v>
      </c>
      <c r="B8" s="516"/>
      <c r="C8" s="112"/>
      <c r="D8" s="112"/>
      <c r="E8" s="124"/>
      <c r="F8" s="124"/>
      <c r="G8" s="124"/>
      <c r="H8" s="124"/>
      <c r="I8" s="118"/>
      <c r="J8" s="118"/>
    </row>
    <row r="9" spans="1:12" ht="32.25" customHeight="1" thickBot="1">
      <c r="A9" s="120"/>
      <c r="E9" s="114"/>
      <c r="F9" s="127" t="s">
        <v>3</v>
      </c>
      <c r="G9" s="589" t="s">
        <v>51</v>
      </c>
      <c r="H9" s="590"/>
      <c r="K9" s="128"/>
    </row>
    <row r="10" spans="1:12" ht="82.5" customHeight="1" thickBot="1">
      <c r="A10" s="129" t="s">
        <v>21</v>
      </c>
      <c r="B10" s="130" t="s">
        <v>4</v>
      </c>
      <c r="C10" s="130" t="s">
        <v>5</v>
      </c>
      <c r="D10" s="130" t="s">
        <v>6</v>
      </c>
      <c r="E10" s="130" t="s">
        <v>7</v>
      </c>
      <c r="F10" s="474" t="s">
        <v>56</v>
      </c>
      <c r="G10" s="475" t="s">
        <v>57</v>
      </c>
      <c r="H10" s="475" t="s">
        <v>66</v>
      </c>
      <c r="I10" s="474" t="s">
        <v>136</v>
      </c>
      <c r="J10" s="474" t="s">
        <v>8</v>
      </c>
      <c r="K10" s="476" t="s">
        <v>9</v>
      </c>
      <c r="L10" s="131"/>
    </row>
    <row r="11" spans="1:12" ht="21.75" customHeight="1">
      <c r="A11" s="591"/>
      <c r="B11" s="487"/>
      <c r="C11" s="477"/>
      <c r="D11" s="477"/>
      <c r="E11" s="478" t="s">
        <v>10</v>
      </c>
      <c r="F11" s="479"/>
      <c r="G11" s="480"/>
      <c r="H11" s="480"/>
      <c r="I11" s="479"/>
      <c r="J11" s="479"/>
      <c r="K11" s="481"/>
    </row>
    <row r="12" spans="1:12" ht="21.75" customHeight="1" thickBot="1">
      <c r="A12" s="592"/>
      <c r="B12" s="269">
        <v>6409</v>
      </c>
      <c r="C12" s="269">
        <v>6901</v>
      </c>
      <c r="D12" s="137"/>
      <c r="E12" s="138" t="s">
        <v>140</v>
      </c>
      <c r="F12" s="139"/>
      <c r="G12" s="542">
        <v>1000</v>
      </c>
      <c r="H12" s="503"/>
      <c r="I12" s="139"/>
      <c r="J12" s="139"/>
      <c r="K12" s="504"/>
    </row>
    <row r="13" spans="1:12" ht="13.5" thickBot="1">
      <c r="A13" s="114"/>
      <c r="B13" s="114"/>
      <c r="C13" s="114"/>
      <c r="I13" s="161"/>
      <c r="J13" s="161"/>
      <c r="K13" s="120"/>
    </row>
    <row r="14" spans="1:12" ht="21" customHeight="1" thickBot="1">
      <c r="A14" s="162"/>
      <c r="B14" s="162"/>
      <c r="C14" s="162"/>
      <c r="D14" s="162"/>
      <c r="E14" s="163" t="s">
        <v>11</v>
      </c>
      <c r="F14" s="164">
        <f>SUM(F11:F13)</f>
        <v>0</v>
      </c>
      <c r="G14" s="551">
        <f>SUM(G11:G13)</f>
        <v>1000</v>
      </c>
      <c r="H14" s="551">
        <f>SUM(H11:H13)</f>
        <v>0</v>
      </c>
      <c r="I14" s="166">
        <f>SUM(I11:I13)</f>
        <v>0</v>
      </c>
      <c r="J14" s="166">
        <f>SUM(J11:J13)</f>
        <v>0</v>
      </c>
      <c r="K14" s="167"/>
    </row>
    <row r="15" spans="1:12" ht="21" customHeight="1" thickBot="1">
      <c r="A15" s="168"/>
      <c r="B15" s="169"/>
      <c r="C15" s="168"/>
      <c r="D15" s="168"/>
      <c r="E15" s="162"/>
      <c r="F15" s="162"/>
      <c r="G15" s="593">
        <f>G14+H14</f>
        <v>1000</v>
      </c>
      <c r="H15" s="594"/>
      <c r="I15" s="170"/>
      <c r="J15" s="170"/>
      <c r="K15" s="171"/>
    </row>
    <row r="16" spans="1:12" ht="15.75">
      <c r="A16" s="168"/>
      <c r="B16" s="169"/>
      <c r="C16" s="168"/>
      <c r="D16" s="168"/>
      <c r="E16" s="162"/>
      <c r="F16" s="162"/>
      <c r="G16" s="162"/>
      <c r="H16" s="162"/>
      <c r="I16" s="170"/>
      <c r="J16" s="170"/>
      <c r="K16" s="171"/>
    </row>
    <row r="17" spans="1:11" ht="15.75">
      <c r="A17" s="168"/>
      <c r="B17" s="169"/>
      <c r="C17" s="168"/>
      <c r="D17" s="168"/>
      <c r="E17" s="84" t="s">
        <v>59</v>
      </c>
      <c r="F17" s="84" t="s">
        <v>25</v>
      </c>
      <c r="G17" s="85">
        <v>0</v>
      </c>
      <c r="H17" s="162"/>
      <c r="I17" s="170"/>
      <c r="J17" s="170"/>
      <c r="K17" s="171"/>
    </row>
    <row r="18" spans="1:11" ht="15.75">
      <c r="A18" s="168"/>
      <c r="B18" s="169"/>
      <c r="C18" s="168"/>
      <c r="D18" s="168"/>
      <c r="E18" s="86"/>
      <c r="F18" s="84" t="s">
        <v>26</v>
      </c>
      <c r="G18" s="85">
        <v>0</v>
      </c>
      <c r="H18" s="162"/>
      <c r="I18" s="170"/>
      <c r="J18" s="170"/>
      <c r="K18" s="171"/>
    </row>
    <row r="19" spans="1:11" ht="15.75">
      <c r="A19" s="168"/>
      <c r="B19" s="169"/>
      <c r="C19" s="168"/>
      <c r="D19" s="168"/>
      <c r="E19" s="87"/>
      <c r="F19" s="84" t="s">
        <v>27</v>
      </c>
      <c r="G19" s="88">
        <f>SUM(G17:G18)</f>
        <v>0</v>
      </c>
      <c r="H19" s="162"/>
      <c r="I19" s="170"/>
      <c r="J19" s="170"/>
      <c r="K19" s="171"/>
    </row>
    <row r="20" spans="1:11" ht="16.5" thickBot="1">
      <c r="A20" s="168"/>
      <c r="B20" s="169"/>
      <c r="C20" s="168"/>
      <c r="D20" s="168"/>
      <c r="E20" s="87"/>
      <c r="F20" s="84"/>
      <c r="G20" s="88"/>
      <c r="H20" s="162"/>
      <c r="I20" s="170"/>
      <c r="J20" s="170"/>
      <c r="K20" s="171"/>
    </row>
    <row r="21" spans="1:11" ht="23.25" customHeight="1" thickBot="1">
      <c r="A21" s="47" t="s">
        <v>44</v>
      </c>
      <c r="B21" s="48"/>
      <c r="C21" s="48"/>
      <c r="D21" s="49"/>
      <c r="E21" s="49"/>
      <c r="F21" s="50"/>
      <c r="G21" s="172"/>
      <c r="H21" s="172"/>
      <c r="I21" s="170"/>
      <c r="J21" s="170"/>
      <c r="K21" s="171"/>
    </row>
    <row r="22" spans="1:11" s="160" customFormat="1" ht="21" customHeight="1" thickBot="1">
      <c r="A22" s="230" t="s">
        <v>5</v>
      </c>
      <c r="B22" s="231"/>
      <c r="C22" s="232">
        <v>6901</v>
      </c>
      <c r="D22" s="233"/>
      <c r="E22" s="234" t="s">
        <v>17</v>
      </c>
      <c r="F22" s="239">
        <v>1000</v>
      </c>
      <c r="G22" s="175"/>
      <c r="H22" s="175"/>
      <c r="I22" s="174"/>
      <c r="J22" s="174"/>
      <c r="K22" s="176"/>
    </row>
    <row r="23" spans="1:11" s="160" customFormat="1" ht="21" customHeight="1" thickBot="1">
      <c r="A23" s="235"/>
      <c r="B23" s="236"/>
      <c r="C23" s="236"/>
      <c r="D23" s="236"/>
      <c r="E23" s="237" t="s">
        <v>18</v>
      </c>
      <c r="F23" s="70">
        <f>SUM(F22:F22)</f>
        <v>1000</v>
      </c>
      <c r="G23" s="182"/>
      <c r="H23" s="182"/>
      <c r="I23" s="174"/>
      <c r="J23" s="174"/>
      <c r="K23" s="176"/>
    </row>
    <row r="24" spans="1:11" ht="15.75">
      <c r="A24" s="482"/>
      <c r="B24" s="482"/>
      <c r="C24" s="482"/>
      <c r="D24" s="482"/>
      <c r="E24" s="482"/>
      <c r="F24" s="482"/>
      <c r="G24" s="482"/>
      <c r="H24" s="482"/>
      <c r="I24" s="174"/>
      <c r="J24" s="174"/>
      <c r="K24" s="120"/>
    </row>
    <row r="25" spans="1:11" ht="14.25">
      <c r="A25" s="482"/>
      <c r="B25" s="483"/>
      <c r="C25" s="482"/>
      <c r="D25" s="482"/>
      <c r="E25" s="482"/>
      <c r="F25" s="482"/>
      <c r="G25" s="482"/>
      <c r="H25" s="482"/>
      <c r="I25" s="114"/>
      <c r="J25" s="114"/>
      <c r="K25" s="114"/>
    </row>
    <row r="26" spans="1:11" ht="14.25">
      <c r="A26" s="482"/>
      <c r="B26" s="483"/>
      <c r="C26" s="482"/>
      <c r="D26" s="482"/>
      <c r="E26" s="482"/>
      <c r="F26" s="482"/>
      <c r="G26" s="482"/>
      <c r="H26" s="482"/>
      <c r="I26" s="114"/>
      <c r="J26" s="114"/>
      <c r="K26" s="114"/>
    </row>
    <row r="27" spans="1:11" ht="15.75">
      <c r="A27" s="482"/>
      <c r="B27" s="482"/>
      <c r="C27" s="482"/>
      <c r="D27" s="482"/>
      <c r="E27" s="484"/>
      <c r="F27" s="482"/>
      <c r="G27" s="482"/>
      <c r="H27" s="482"/>
      <c r="I27" s="174"/>
      <c r="J27" s="174"/>
      <c r="K27" s="114"/>
    </row>
    <row r="28" spans="1:11" ht="15.75">
      <c r="A28" s="485"/>
      <c r="B28" s="114"/>
      <c r="C28" s="114"/>
      <c r="D28" s="114"/>
      <c r="E28" s="114"/>
      <c r="F28" s="114"/>
      <c r="G28" s="114"/>
      <c r="H28" s="114"/>
      <c r="I28" s="174"/>
      <c r="J28" s="174"/>
    </row>
    <row r="29" spans="1:11" ht="15.75">
      <c r="I29" s="174"/>
      <c r="J29" s="174"/>
    </row>
    <row r="30" spans="1:11" ht="15.75">
      <c r="A30" s="484"/>
      <c r="I30" s="174"/>
      <c r="J30" s="174"/>
    </row>
    <row r="31" spans="1:11">
      <c r="A31" s="114"/>
    </row>
    <row r="32" spans="1:11" ht="20.25">
      <c r="A32" s="111"/>
      <c r="B32" s="111"/>
      <c r="C32" s="111"/>
      <c r="D32" s="111"/>
      <c r="E32" s="111"/>
      <c r="F32" s="111"/>
      <c r="G32" s="111"/>
      <c r="H32" s="111"/>
      <c r="I32" s="177"/>
      <c r="J32" s="177"/>
      <c r="K32" s="178"/>
    </row>
    <row r="33" spans="1:11">
      <c r="A33" s="120"/>
      <c r="I33" s="124"/>
      <c r="J33" s="124"/>
    </row>
    <row r="34" spans="1:11" ht="15.75">
      <c r="A34" s="125"/>
      <c r="B34" s="124"/>
      <c r="C34" s="124"/>
      <c r="D34" s="124"/>
      <c r="E34" s="124"/>
      <c r="F34" s="124"/>
      <c r="G34" s="124"/>
      <c r="H34" s="124"/>
      <c r="I34" s="127"/>
      <c r="J34" s="127"/>
      <c r="K34" s="177"/>
    </row>
    <row r="35" spans="1:11">
      <c r="A35" s="120"/>
      <c r="I35" s="177"/>
      <c r="J35" s="177"/>
      <c r="K35" s="177"/>
    </row>
    <row r="36" spans="1:11" ht="15">
      <c r="A36" s="486"/>
      <c r="B36" s="181"/>
      <c r="C36" s="181"/>
      <c r="D36" s="181"/>
      <c r="E36" s="181"/>
      <c r="F36" s="181"/>
      <c r="G36" s="181"/>
      <c r="H36" s="181"/>
      <c r="I36" s="179"/>
      <c r="J36" s="179"/>
      <c r="K36" s="180"/>
    </row>
    <row r="37" spans="1:11" ht="15">
      <c r="A37" s="181"/>
      <c r="B37" s="181"/>
      <c r="C37" s="181"/>
      <c r="D37" s="181"/>
      <c r="E37" s="181"/>
      <c r="F37" s="181"/>
      <c r="G37" s="181"/>
      <c r="H37" s="181"/>
      <c r="I37" s="179"/>
      <c r="J37" s="179"/>
      <c r="K37" s="180"/>
    </row>
    <row r="38" spans="1:11" ht="15.75">
      <c r="A38" s="484"/>
      <c r="E38" s="181"/>
      <c r="F38" s="181"/>
      <c r="G38" s="181"/>
      <c r="H38" s="181"/>
      <c r="I38" s="174"/>
      <c r="J38" s="174"/>
      <c r="K38" s="180"/>
    </row>
    <row r="39" spans="1:11" ht="15">
      <c r="A39" s="114"/>
      <c r="E39" s="181"/>
      <c r="F39" s="181"/>
      <c r="G39" s="181"/>
      <c r="H39" s="181"/>
      <c r="I39" s="180"/>
      <c r="J39" s="180"/>
      <c r="K39" s="180"/>
    </row>
    <row r="40" spans="1:11" ht="20.25">
      <c r="A40" s="111"/>
      <c r="B40" s="111"/>
      <c r="C40" s="111"/>
      <c r="D40" s="111"/>
      <c r="E40" s="181"/>
      <c r="F40" s="181"/>
      <c r="G40" s="181"/>
      <c r="H40" s="181"/>
      <c r="I40" s="181"/>
      <c r="J40" s="181"/>
      <c r="K40" s="181"/>
    </row>
    <row r="41" spans="1:11" ht="15">
      <c r="A41" s="181"/>
      <c r="B41" s="181"/>
      <c r="C41" s="181"/>
      <c r="D41" s="181"/>
      <c r="E41" s="181"/>
      <c r="F41" s="181"/>
      <c r="G41" s="181"/>
      <c r="H41" s="181"/>
      <c r="I41" s="181"/>
      <c r="J41" s="181"/>
      <c r="K41" s="181"/>
    </row>
    <row r="42" spans="1:11" ht="15">
      <c r="A42" s="181"/>
      <c r="B42" s="181"/>
      <c r="C42" s="181"/>
      <c r="D42" s="181"/>
      <c r="E42" s="181"/>
      <c r="F42" s="181"/>
      <c r="G42" s="181"/>
      <c r="H42" s="181"/>
      <c r="I42" s="181"/>
      <c r="J42" s="181"/>
      <c r="K42" s="181"/>
    </row>
    <row r="43" spans="1:11" ht="15">
      <c r="A43" s="181"/>
      <c r="B43" s="181"/>
      <c r="C43" s="181"/>
      <c r="D43" s="181"/>
      <c r="E43" s="181"/>
      <c r="F43" s="181"/>
      <c r="G43" s="181"/>
      <c r="H43" s="181"/>
      <c r="I43" s="181"/>
      <c r="J43" s="181"/>
      <c r="K43" s="181"/>
    </row>
    <row r="44" spans="1:11" ht="15">
      <c r="A44" s="181"/>
      <c r="B44" s="181"/>
      <c r="C44" s="181"/>
      <c r="D44" s="181"/>
      <c r="E44" s="181"/>
      <c r="F44" s="181"/>
      <c r="G44" s="181"/>
      <c r="H44" s="181"/>
      <c r="I44" s="181"/>
      <c r="J44" s="181"/>
      <c r="K44" s="181"/>
    </row>
    <row r="45" spans="1:11" ht="15">
      <c r="A45" s="181"/>
      <c r="B45" s="181"/>
      <c r="C45" s="181"/>
      <c r="D45" s="181"/>
      <c r="E45" s="181"/>
      <c r="F45" s="181"/>
      <c r="G45" s="181"/>
      <c r="H45" s="181"/>
      <c r="I45" s="181"/>
      <c r="J45" s="181"/>
      <c r="K45" s="181"/>
    </row>
    <row r="46" spans="1:11" ht="15">
      <c r="A46" s="181"/>
      <c r="B46" s="181"/>
      <c r="C46" s="181"/>
      <c r="D46" s="181"/>
      <c r="E46" s="181"/>
      <c r="F46" s="181"/>
      <c r="G46" s="181"/>
      <c r="H46" s="181"/>
      <c r="I46" s="181"/>
      <c r="J46" s="181"/>
      <c r="K46" s="181"/>
    </row>
    <row r="47" spans="1:11" ht="15">
      <c r="A47" s="181"/>
      <c r="B47" s="181"/>
      <c r="C47" s="181"/>
      <c r="D47" s="181"/>
      <c r="E47" s="181"/>
      <c r="F47" s="181"/>
      <c r="G47" s="181"/>
      <c r="H47" s="181"/>
      <c r="I47" s="181"/>
      <c r="J47" s="181"/>
      <c r="K47" s="181"/>
    </row>
    <row r="48" spans="1:11" ht="15">
      <c r="A48" s="181"/>
      <c r="B48" s="181"/>
      <c r="C48" s="181"/>
      <c r="D48" s="181"/>
      <c r="E48" s="181"/>
      <c r="F48" s="181"/>
      <c r="G48" s="181"/>
      <c r="H48" s="181"/>
      <c r="I48" s="181"/>
      <c r="J48" s="181"/>
      <c r="K48" s="181"/>
    </row>
    <row r="49" spans="1:11" ht="15">
      <c r="A49" s="181"/>
      <c r="B49" s="181"/>
      <c r="C49" s="181"/>
      <c r="D49" s="181"/>
      <c r="E49" s="181"/>
      <c r="F49" s="181"/>
      <c r="G49" s="181"/>
      <c r="H49" s="181"/>
      <c r="I49" s="181"/>
      <c r="J49" s="181"/>
      <c r="K49" s="181"/>
    </row>
  </sheetData>
  <mergeCells count="3">
    <mergeCell ref="G9:H9"/>
    <mergeCell ref="A11:A12"/>
    <mergeCell ref="G15:H15"/>
  </mergeCells>
  <pageMargins left="0.70866141732283472" right="0.70866141732283472" top="1.1811023622047245" bottom="0.78740157480314965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70"/>
  <sheetViews>
    <sheetView zoomScale="70" zoomScaleNormal="70" workbookViewId="0">
      <selection activeCell="I7" sqref="I7:I8"/>
    </sheetView>
  </sheetViews>
  <sheetFormatPr defaultRowHeight="12.75"/>
  <cols>
    <col min="1" max="1" width="6" style="3" customWidth="1"/>
    <col min="2" max="2" width="7.5703125" style="3" customWidth="1"/>
    <col min="3" max="3" width="10.5703125" style="3" customWidth="1"/>
    <col min="4" max="4" width="12.85546875" style="3" customWidth="1"/>
    <col min="5" max="5" width="86.7109375" style="3" customWidth="1"/>
    <col min="6" max="7" width="20.85546875" style="3" customWidth="1"/>
    <col min="8" max="8" width="20.7109375" style="3" customWidth="1"/>
    <col min="9" max="10" width="17.85546875" style="3" customWidth="1"/>
    <col min="11" max="11" width="23.140625" style="3" customWidth="1"/>
    <col min="12" max="16384" width="9.140625" style="3"/>
  </cols>
  <sheetData>
    <row r="1" spans="1:12" ht="18.75" customHeight="1">
      <c r="K1" s="275" t="s">
        <v>152</v>
      </c>
    </row>
    <row r="2" spans="1:12" ht="23.25" customHeight="1">
      <c r="A2" s="1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8" customHeight="1" thickBot="1">
      <c r="A3" s="1"/>
      <c r="B3" s="2"/>
      <c r="C3" s="2"/>
      <c r="D3" s="2"/>
      <c r="E3" s="2"/>
      <c r="H3" s="4"/>
    </row>
    <row r="4" spans="1:12" ht="18.75" customHeight="1">
      <c r="A4" s="1"/>
      <c r="B4" s="2"/>
      <c r="C4" s="2"/>
      <c r="D4" s="2"/>
      <c r="E4" s="2"/>
      <c r="F4" s="5" t="s">
        <v>54</v>
      </c>
      <c r="G4" s="6">
        <v>30000</v>
      </c>
      <c r="H4" s="7"/>
      <c r="I4" s="9"/>
      <c r="J4" s="9"/>
      <c r="K4" s="10"/>
    </row>
    <row r="5" spans="1:12" ht="19.5" customHeight="1">
      <c r="A5" s="11"/>
      <c r="F5" s="12" t="s">
        <v>55</v>
      </c>
      <c r="G5" s="13">
        <v>-26000</v>
      </c>
      <c r="H5" s="14"/>
      <c r="I5" s="9"/>
      <c r="J5" s="9"/>
      <c r="K5" s="9"/>
    </row>
    <row r="6" spans="1:12" ht="18.75" customHeight="1" thickBot="1">
      <c r="A6" s="11"/>
      <c r="F6" s="350" t="s">
        <v>0</v>
      </c>
      <c r="G6" s="351">
        <v>4000</v>
      </c>
      <c r="H6" s="14"/>
      <c r="I6" s="9"/>
      <c r="J6" s="9"/>
      <c r="K6" s="9"/>
    </row>
    <row r="7" spans="1:12" ht="18" customHeight="1">
      <c r="A7" s="511" t="s">
        <v>1</v>
      </c>
      <c r="B7" s="2"/>
      <c r="C7" s="2"/>
      <c r="D7" s="15"/>
      <c r="E7" s="15"/>
      <c r="F7" s="17"/>
      <c r="G7" s="17"/>
      <c r="H7" s="17"/>
      <c r="I7" s="9"/>
      <c r="J7" s="9"/>
    </row>
    <row r="8" spans="1:12" ht="18" customHeight="1" thickBot="1">
      <c r="A8" s="512" t="s">
        <v>45</v>
      </c>
      <c r="B8" s="513"/>
      <c r="C8" s="2"/>
      <c r="D8" s="15"/>
      <c r="E8" s="15"/>
      <c r="F8" s="15"/>
      <c r="G8" s="15"/>
      <c r="H8" s="15"/>
      <c r="I8" s="9"/>
      <c r="J8" s="9"/>
    </row>
    <row r="9" spans="1:12" ht="27.75" customHeight="1" thickBot="1">
      <c r="A9" s="11"/>
      <c r="E9" s="4"/>
      <c r="F9" s="18" t="s">
        <v>3</v>
      </c>
      <c r="G9" s="579" t="s">
        <v>51</v>
      </c>
      <c r="H9" s="595"/>
      <c r="K9" s="19"/>
    </row>
    <row r="10" spans="1:12" ht="82.5" customHeight="1" thickBot="1">
      <c r="A10" s="505" t="s">
        <v>21</v>
      </c>
      <c r="B10" s="506" t="s">
        <v>4</v>
      </c>
      <c r="C10" s="506" t="s">
        <v>5</v>
      </c>
      <c r="D10" s="506" t="s">
        <v>6</v>
      </c>
      <c r="E10" s="506" t="s">
        <v>7</v>
      </c>
      <c r="F10" s="507" t="s">
        <v>56</v>
      </c>
      <c r="G10" s="508" t="s">
        <v>67</v>
      </c>
      <c r="H10" s="508" t="s">
        <v>68</v>
      </c>
      <c r="I10" s="507" t="s">
        <v>58</v>
      </c>
      <c r="J10" s="507" t="s">
        <v>8</v>
      </c>
      <c r="K10" s="509" t="s">
        <v>9</v>
      </c>
      <c r="L10" s="20"/>
    </row>
    <row r="11" spans="1:12" s="11" customFormat="1" ht="18.75" customHeight="1">
      <c r="A11" s="285"/>
      <c r="B11" s="285"/>
      <c r="C11" s="596">
        <v>5331</v>
      </c>
      <c r="D11" s="596" t="s">
        <v>80</v>
      </c>
      <c r="E11" s="488" t="s">
        <v>69</v>
      </c>
      <c r="F11" s="598">
        <v>1200</v>
      </c>
      <c r="G11" s="600"/>
      <c r="H11" s="600">
        <v>2000</v>
      </c>
      <c r="I11" s="613"/>
      <c r="J11" s="613"/>
      <c r="K11" s="602"/>
    </row>
    <row r="12" spans="1:12" s="11" customFormat="1" ht="18.75" customHeight="1" thickBot="1">
      <c r="A12" s="289">
        <v>70</v>
      </c>
      <c r="B12" s="286">
        <v>3122</v>
      </c>
      <c r="C12" s="597"/>
      <c r="D12" s="597"/>
      <c r="E12" s="489" t="s">
        <v>147</v>
      </c>
      <c r="F12" s="599"/>
      <c r="G12" s="601"/>
      <c r="H12" s="601"/>
      <c r="I12" s="610"/>
      <c r="J12" s="610"/>
      <c r="K12" s="603"/>
    </row>
    <row r="13" spans="1:12" s="11" customFormat="1" ht="18.75" customHeight="1">
      <c r="A13" s="288"/>
      <c r="B13" s="288"/>
      <c r="C13" s="604">
        <v>6351</v>
      </c>
      <c r="D13" s="606" t="s">
        <v>81</v>
      </c>
      <c r="E13" s="490" t="s">
        <v>71</v>
      </c>
      <c r="F13" s="607">
        <v>5000</v>
      </c>
      <c r="G13" s="612">
        <v>7000</v>
      </c>
      <c r="H13" s="612"/>
      <c r="I13" s="609"/>
      <c r="J13" s="609"/>
      <c r="K13" s="611"/>
    </row>
    <row r="14" spans="1:12" s="11" customFormat="1" ht="18.75" customHeight="1" thickBot="1">
      <c r="A14" s="288">
        <v>110</v>
      </c>
      <c r="B14" s="291">
        <v>3121</v>
      </c>
      <c r="C14" s="605"/>
      <c r="D14" s="606"/>
      <c r="E14" s="489" t="s">
        <v>72</v>
      </c>
      <c r="F14" s="608"/>
      <c r="G14" s="601"/>
      <c r="H14" s="601"/>
      <c r="I14" s="610"/>
      <c r="J14" s="610"/>
      <c r="K14" s="603"/>
    </row>
    <row r="15" spans="1:12" s="11" customFormat="1" ht="18.75" customHeight="1">
      <c r="A15" s="285"/>
      <c r="B15" s="285"/>
      <c r="C15" s="615">
        <v>6351</v>
      </c>
      <c r="D15" s="617" t="s">
        <v>82</v>
      </c>
      <c r="E15" s="488" t="s">
        <v>73</v>
      </c>
      <c r="F15" s="599">
        <v>700</v>
      </c>
      <c r="G15" s="612">
        <v>1400</v>
      </c>
      <c r="H15" s="612"/>
      <c r="I15" s="614"/>
      <c r="J15" s="614"/>
      <c r="K15" s="611"/>
    </row>
    <row r="16" spans="1:12" s="11" customFormat="1" ht="18.75" customHeight="1" thickBot="1">
      <c r="A16" s="289">
        <v>44</v>
      </c>
      <c r="B16" s="286">
        <v>3123</v>
      </c>
      <c r="C16" s="616"/>
      <c r="D16" s="618"/>
      <c r="E16" s="489" t="s">
        <v>74</v>
      </c>
      <c r="F16" s="599"/>
      <c r="G16" s="601"/>
      <c r="H16" s="601"/>
      <c r="I16" s="610"/>
      <c r="J16" s="610"/>
      <c r="K16" s="619"/>
    </row>
    <row r="17" spans="1:11" s="11" customFormat="1" ht="18.75" customHeight="1">
      <c r="A17" s="292"/>
      <c r="B17" s="293"/>
      <c r="C17" s="620">
        <v>5331</v>
      </c>
      <c r="D17" s="622"/>
      <c r="E17" s="488" t="s">
        <v>46</v>
      </c>
      <c r="F17" s="607"/>
      <c r="G17" s="612"/>
      <c r="H17" s="612">
        <v>1000</v>
      </c>
      <c r="I17" s="614"/>
      <c r="J17" s="614"/>
      <c r="K17" s="611"/>
    </row>
    <row r="18" spans="1:11" s="11" customFormat="1" ht="18.75" customHeight="1" thickBot="1">
      <c r="A18" s="294">
        <v>95</v>
      </c>
      <c r="B18" s="291">
        <v>3122</v>
      </c>
      <c r="C18" s="621"/>
      <c r="D18" s="622"/>
      <c r="E18" s="491" t="s">
        <v>70</v>
      </c>
      <c r="F18" s="608"/>
      <c r="G18" s="601"/>
      <c r="H18" s="601"/>
      <c r="I18" s="610"/>
      <c r="J18" s="610"/>
      <c r="K18" s="603"/>
    </row>
    <row r="19" spans="1:11" s="11" customFormat="1" ht="18.75" customHeight="1">
      <c r="A19" s="285"/>
      <c r="B19" s="287"/>
      <c r="C19" s="615">
        <v>6351</v>
      </c>
      <c r="D19" s="295"/>
      <c r="E19" s="492" t="s">
        <v>119</v>
      </c>
      <c r="F19" s="614"/>
      <c r="G19" s="612">
        <v>4500</v>
      </c>
      <c r="H19" s="612"/>
      <c r="I19" s="614"/>
      <c r="J19" s="614"/>
      <c r="K19" s="626"/>
    </row>
    <row r="20" spans="1:11" s="11" customFormat="1" ht="18.75" customHeight="1" thickBot="1">
      <c r="A20" s="289">
        <v>154</v>
      </c>
      <c r="B20" s="286">
        <v>3122</v>
      </c>
      <c r="C20" s="616"/>
      <c r="D20" s="296"/>
      <c r="E20" s="493" t="s">
        <v>75</v>
      </c>
      <c r="F20" s="623"/>
      <c r="G20" s="601"/>
      <c r="H20" s="601"/>
      <c r="I20" s="610"/>
      <c r="J20" s="610"/>
      <c r="K20" s="627"/>
    </row>
    <row r="21" spans="1:11" s="11" customFormat="1" ht="18.75" customHeight="1">
      <c r="A21" s="288"/>
      <c r="B21" s="291"/>
      <c r="C21" s="620">
        <v>5331</v>
      </c>
      <c r="D21" s="624"/>
      <c r="E21" s="492" t="s">
        <v>120</v>
      </c>
      <c r="F21" s="614"/>
      <c r="G21" s="612"/>
      <c r="H21" s="612">
        <v>1900</v>
      </c>
      <c r="I21" s="609"/>
      <c r="J21" s="609"/>
      <c r="K21" s="611"/>
    </row>
    <row r="22" spans="1:11" s="11" customFormat="1" ht="18.75" customHeight="1" thickBot="1">
      <c r="A22" s="288">
        <v>10</v>
      </c>
      <c r="B22" s="291">
        <v>3122</v>
      </c>
      <c r="C22" s="621"/>
      <c r="D22" s="625"/>
      <c r="E22" s="489" t="s">
        <v>70</v>
      </c>
      <c r="F22" s="623"/>
      <c r="G22" s="601"/>
      <c r="H22" s="601"/>
      <c r="I22" s="610"/>
      <c r="J22" s="610"/>
      <c r="K22" s="619"/>
    </row>
    <row r="23" spans="1:11" s="11" customFormat="1" ht="18.75" customHeight="1">
      <c r="A23" s="287"/>
      <c r="B23" s="287"/>
      <c r="C23" s="596">
        <v>5331</v>
      </c>
      <c r="D23" s="632"/>
      <c r="E23" s="490" t="s">
        <v>121</v>
      </c>
      <c r="F23" s="614"/>
      <c r="G23" s="612"/>
      <c r="H23" s="612">
        <v>800</v>
      </c>
      <c r="I23" s="614"/>
      <c r="J23" s="614"/>
      <c r="K23" s="629"/>
    </row>
    <row r="24" spans="1:11" s="11" customFormat="1" ht="18.75" customHeight="1" thickBot="1">
      <c r="A24" s="286">
        <v>145</v>
      </c>
      <c r="B24" s="286">
        <v>3123</v>
      </c>
      <c r="C24" s="597"/>
      <c r="D24" s="633"/>
      <c r="E24" s="494" t="s">
        <v>76</v>
      </c>
      <c r="F24" s="610"/>
      <c r="G24" s="601"/>
      <c r="H24" s="601"/>
      <c r="I24" s="610"/>
      <c r="J24" s="610"/>
      <c r="K24" s="630"/>
    </row>
    <row r="25" spans="1:11" s="11" customFormat="1" ht="18.75" customHeight="1">
      <c r="A25" s="294"/>
      <c r="B25" s="294"/>
      <c r="C25" s="604">
        <v>6351</v>
      </c>
      <c r="D25" s="631"/>
      <c r="E25" s="495" t="s">
        <v>122</v>
      </c>
      <c r="F25" s="614"/>
      <c r="G25" s="612">
        <v>5000</v>
      </c>
      <c r="H25" s="612"/>
      <c r="I25" s="614"/>
      <c r="J25" s="614"/>
      <c r="K25" s="629"/>
    </row>
    <row r="26" spans="1:11" s="11" customFormat="1" ht="18.75" customHeight="1" thickBot="1">
      <c r="A26" s="294">
        <v>32</v>
      </c>
      <c r="B26" s="297">
        <v>3147</v>
      </c>
      <c r="C26" s="605"/>
      <c r="D26" s="631"/>
      <c r="E26" s="496" t="s">
        <v>123</v>
      </c>
      <c r="F26" s="610"/>
      <c r="G26" s="601"/>
      <c r="H26" s="601"/>
      <c r="I26" s="610"/>
      <c r="J26" s="610"/>
      <c r="K26" s="630"/>
    </row>
    <row r="27" spans="1:11" s="11" customFormat="1" ht="18.75" customHeight="1">
      <c r="A27" s="298"/>
      <c r="B27" s="285"/>
      <c r="C27" s="596">
        <v>5331</v>
      </c>
      <c r="D27" s="640"/>
      <c r="E27" s="488" t="s">
        <v>78</v>
      </c>
      <c r="F27" s="642"/>
      <c r="G27" s="612"/>
      <c r="H27" s="612">
        <v>1200</v>
      </c>
      <c r="I27" s="609"/>
      <c r="J27" s="609"/>
      <c r="K27" s="611"/>
    </row>
    <row r="28" spans="1:11" s="11" customFormat="1" ht="18.75" customHeight="1" thickBot="1">
      <c r="A28" s="290">
        <v>42</v>
      </c>
      <c r="B28" s="289">
        <v>3122</v>
      </c>
      <c r="C28" s="597"/>
      <c r="D28" s="641"/>
      <c r="E28" s="497" t="s">
        <v>79</v>
      </c>
      <c r="F28" s="643"/>
      <c r="G28" s="628"/>
      <c r="H28" s="628"/>
      <c r="I28" s="639"/>
      <c r="J28" s="639"/>
      <c r="K28" s="635"/>
    </row>
    <row r="29" spans="1:11" s="11" customFormat="1" ht="31.5">
      <c r="A29" s="344"/>
      <c r="B29" s="287"/>
      <c r="C29" s="615">
        <v>6351</v>
      </c>
      <c r="D29" s="636"/>
      <c r="E29" s="498" t="s">
        <v>124</v>
      </c>
      <c r="F29" s="613"/>
      <c r="G29" s="600">
        <v>1200</v>
      </c>
      <c r="H29" s="600"/>
      <c r="I29" s="613"/>
      <c r="J29" s="613"/>
      <c r="K29" s="602"/>
    </row>
    <row r="30" spans="1:11" s="11" customFormat="1" ht="18.75" customHeight="1" thickBot="1">
      <c r="A30" s="345">
        <v>91</v>
      </c>
      <c r="B30" s="346">
        <v>3121</v>
      </c>
      <c r="C30" s="616"/>
      <c r="D30" s="637"/>
      <c r="E30" s="494" t="s">
        <v>77</v>
      </c>
      <c r="F30" s="638"/>
      <c r="G30" s="628"/>
      <c r="H30" s="628"/>
      <c r="I30" s="639"/>
      <c r="J30" s="639"/>
      <c r="K30" s="635"/>
    </row>
    <row r="31" spans="1:11" s="11" customFormat="1" ht="24.75" customHeight="1" thickBot="1">
      <c r="A31" s="347"/>
      <c r="B31" s="559">
        <v>6409</v>
      </c>
      <c r="C31" s="430">
        <v>6901</v>
      </c>
      <c r="D31" s="36"/>
      <c r="E31" s="352" t="s">
        <v>101</v>
      </c>
      <c r="F31" s="283"/>
      <c r="G31" s="427">
        <v>4000</v>
      </c>
      <c r="H31" s="428"/>
      <c r="I31" s="283"/>
      <c r="J31" s="283"/>
      <c r="K31" s="284"/>
    </row>
    <row r="32" spans="1:11" s="11" customFormat="1" ht="21" customHeight="1" thickBot="1">
      <c r="A32" s="46"/>
      <c r="B32" s="46"/>
      <c r="C32" s="46"/>
      <c r="I32" s="248"/>
      <c r="J32" s="248"/>
    </row>
    <row r="33" spans="1:11" s="11" customFormat="1" ht="27" customHeight="1" thickBot="1">
      <c r="A33" s="249"/>
      <c r="B33" s="249"/>
      <c r="C33" s="249"/>
      <c r="D33" s="249"/>
      <c r="E33" s="250" t="s">
        <v>11</v>
      </c>
      <c r="F33" s="251"/>
      <c r="G33" s="429">
        <f>SUM(G11:G32)</f>
        <v>23100</v>
      </c>
      <c r="H33" s="429">
        <f>SUM(H11:H32)</f>
        <v>6900</v>
      </c>
      <c r="I33" s="252"/>
      <c r="J33" s="252"/>
      <c r="K33" s="42"/>
    </row>
    <row r="34" spans="1:11" s="11" customFormat="1" ht="27" customHeight="1" thickBot="1">
      <c r="A34" s="73"/>
      <c r="B34" s="253"/>
      <c r="C34" s="73"/>
      <c r="D34" s="73"/>
      <c r="E34" s="249"/>
      <c r="F34" s="249"/>
      <c r="G34" s="584">
        <f>G33+H33</f>
        <v>30000</v>
      </c>
      <c r="H34" s="634"/>
      <c r="I34" s="254"/>
      <c r="J34" s="254"/>
      <c r="K34" s="46"/>
    </row>
    <row r="35" spans="1:11" s="11" customFormat="1">
      <c r="A35" s="73"/>
      <c r="B35" s="253"/>
      <c r="C35" s="73"/>
      <c r="D35" s="73"/>
      <c r="E35" s="249"/>
      <c r="F35" s="249"/>
      <c r="G35" s="262"/>
      <c r="H35" s="249"/>
      <c r="I35" s="254"/>
      <c r="J35" s="254"/>
      <c r="K35" s="46"/>
    </row>
    <row r="36" spans="1:11" s="11" customFormat="1" ht="15.75">
      <c r="A36" s="73"/>
      <c r="B36" s="253"/>
      <c r="C36" s="73"/>
      <c r="D36" s="73"/>
      <c r="E36" s="86" t="s">
        <v>59</v>
      </c>
      <c r="F36" s="86" t="s">
        <v>25</v>
      </c>
      <c r="G36" s="85">
        <v>8400</v>
      </c>
      <c r="H36" s="249"/>
      <c r="I36" s="254"/>
      <c r="J36" s="254"/>
      <c r="K36" s="46"/>
    </row>
    <row r="37" spans="1:11" s="11" customFormat="1" ht="15.75">
      <c r="A37" s="73"/>
      <c r="B37" s="253"/>
      <c r="C37" s="73"/>
      <c r="D37" s="73"/>
      <c r="E37" s="86"/>
      <c r="F37" s="86" t="s">
        <v>26</v>
      </c>
      <c r="G37" s="85">
        <v>2000</v>
      </c>
      <c r="H37" s="249"/>
      <c r="I37" s="254"/>
      <c r="J37" s="254"/>
      <c r="K37" s="46"/>
    </row>
    <row r="38" spans="1:11" s="11" customFormat="1" ht="15.75">
      <c r="A38" s="73"/>
      <c r="B38" s="253"/>
      <c r="C38" s="73"/>
      <c r="D38" s="73"/>
      <c r="E38" s="87"/>
      <c r="F38" s="86" t="s">
        <v>27</v>
      </c>
      <c r="G38" s="88">
        <f>SUM(G36:G37)</f>
        <v>10400</v>
      </c>
      <c r="H38" s="249"/>
      <c r="I38" s="254"/>
      <c r="J38" s="254"/>
      <c r="K38" s="46"/>
    </row>
    <row r="39" spans="1:11" s="11" customFormat="1" ht="13.5" thickBot="1">
      <c r="A39" s="73"/>
      <c r="B39" s="253"/>
      <c r="C39" s="73"/>
      <c r="D39" s="73"/>
      <c r="E39" s="249"/>
      <c r="F39" s="249"/>
      <c r="G39" s="249"/>
      <c r="H39" s="249"/>
      <c r="I39" s="254"/>
      <c r="J39" s="254"/>
      <c r="K39" s="46"/>
    </row>
    <row r="40" spans="1:11" s="11" customFormat="1" ht="21" customHeight="1" thickBot="1">
      <c r="A40" s="255" t="s">
        <v>12</v>
      </c>
      <c r="B40" s="256"/>
      <c r="C40" s="256"/>
      <c r="D40" s="257"/>
      <c r="E40" s="257"/>
      <c r="F40" s="258"/>
      <c r="G40" s="253"/>
      <c r="H40" s="253"/>
      <c r="I40" s="254"/>
      <c r="J40" s="254"/>
      <c r="K40" s="46"/>
    </row>
    <row r="41" spans="1:11" s="11" customFormat="1" ht="21" customHeight="1">
      <c r="A41" s="214" t="s">
        <v>5</v>
      </c>
      <c r="B41" s="215"/>
      <c r="C41" s="216">
        <v>6351</v>
      </c>
      <c r="D41" s="217"/>
      <c r="E41" s="218" t="s">
        <v>13</v>
      </c>
      <c r="F41" s="348">
        <f>G13+G15+G19+G25+G29</f>
        <v>19100</v>
      </c>
      <c r="G41" s="253"/>
      <c r="H41" s="253"/>
      <c r="I41" s="254"/>
      <c r="J41" s="254"/>
      <c r="K41" s="46"/>
    </row>
    <row r="42" spans="1:11" s="11" customFormat="1" ht="21" customHeight="1">
      <c r="A42" s="219" t="s">
        <v>5</v>
      </c>
      <c r="B42" s="220"/>
      <c r="C42" s="221">
        <v>5331</v>
      </c>
      <c r="D42" s="222"/>
      <c r="E42" s="223" t="s">
        <v>14</v>
      </c>
      <c r="F42" s="240">
        <f>H11+H17+H21+H23+H27</f>
        <v>6900</v>
      </c>
      <c r="G42" s="253"/>
      <c r="H42" s="253"/>
      <c r="I42" s="254"/>
      <c r="J42" s="254"/>
      <c r="K42" s="46"/>
    </row>
    <row r="43" spans="1:11" s="55" customFormat="1" ht="21.75" customHeight="1" thickBot="1">
      <c r="A43" s="230" t="s">
        <v>5</v>
      </c>
      <c r="B43" s="231"/>
      <c r="C43" s="232">
        <v>6901</v>
      </c>
      <c r="D43" s="233"/>
      <c r="E43" s="234" t="s">
        <v>17</v>
      </c>
      <c r="F43" s="239">
        <v>4000</v>
      </c>
      <c r="G43" s="259"/>
      <c r="H43" s="259"/>
      <c r="I43" s="260"/>
      <c r="J43" s="260"/>
    </row>
    <row r="44" spans="1:11" s="55" customFormat="1" ht="21" customHeight="1" thickBot="1">
      <c r="A44" s="235"/>
      <c r="B44" s="236"/>
      <c r="C44" s="236"/>
      <c r="D44" s="236"/>
      <c r="E44" s="237" t="s">
        <v>18</v>
      </c>
      <c r="F44" s="70">
        <f>SUM(F41:F43)</f>
        <v>30000</v>
      </c>
      <c r="G44" s="261"/>
      <c r="H44" s="261"/>
      <c r="I44" s="260"/>
      <c r="J44" s="260"/>
    </row>
    <row r="45" spans="1:11" s="11" customFormat="1">
      <c r="A45" s="46"/>
      <c r="B45" s="46"/>
      <c r="C45" s="46"/>
      <c r="D45" s="46"/>
      <c r="E45" s="46"/>
      <c r="F45" s="46"/>
      <c r="G45" s="46"/>
      <c r="H45" s="46"/>
      <c r="I45" s="260"/>
      <c r="J45" s="260"/>
    </row>
    <row r="46" spans="1:11" ht="14.25">
      <c r="A46" s="59"/>
      <c r="B46" s="60"/>
      <c r="C46" s="59"/>
      <c r="D46" s="59"/>
      <c r="E46" s="59"/>
      <c r="F46" s="59"/>
      <c r="G46" s="59"/>
      <c r="H46" s="59"/>
      <c r="I46" s="4"/>
      <c r="J46" s="4"/>
      <c r="K46" s="4"/>
    </row>
    <row r="47" spans="1:11" ht="14.25">
      <c r="A47" s="59"/>
      <c r="B47" s="60"/>
      <c r="C47" s="59"/>
      <c r="D47" s="59"/>
      <c r="E47" s="59"/>
      <c r="F47" s="59"/>
      <c r="G47" s="59"/>
      <c r="H47" s="59"/>
      <c r="I47" s="4"/>
      <c r="J47" s="4"/>
      <c r="K47" s="4"/>
    </row>
    <row r="48" spans="1:11" ht="15.75">
      <c r="A48" s="59"/>
      <c r="B48" s="59"/>
      <c r="C48" s="59"/>
      <c r="D48" s="59"/>
      <c r="E48" s="61"/>
      <c r="F48" s="59"/>
      <c r="G48" s="59"/>
      <c r="H48" s="59"/>
      <c r="I48" s="53"/>
      <c r="J48" s="53"/>
      <c r="K48" s="4"/>
    </row>
    <row r="49" spans="1:11" ht="15.75">
      <c r="A49" s="62"/>
      <c r="B49" s="4"/>
      <c r="C49" s="4"/>
      <c r="D49" s="4"/>
      <c r="E49" s="4"/>
      <c r="F49" s="4"/>
      <c r="G49" s="4"/>
      <c r="H49" s="4"/>
      <c r="I49" s="53"/>
      <c r="J49" s="53"/>
    </row>
    <row r="50" spans="1:11" ht="15.75">
      <c r="I50" s="53"/>
      <c r="J50" s="53"/>
    </row>
    <row r="51" spans="1:11" ht="15.75">
      <c r="I51" s="53"/>
      <c r="J51" s="53"/>
    </row>
    <row r="53" spans="1:11" ht="20.25">
      <c r="A53" s="1"/>
      <c r="B53" s="1"/>
      <c r="C53" s="1"/>
      <c r="D53" s="1"/>
      <c r="E53" s="1"/>
      <c r="F53" s="1"/>
      <c r="G53" s="1"/>
      <c r="H53" s="1"/>
      <c r="I53" s="63"/>
      <c r="J53" s="63"/>
      <c r="K53" s="64"/>
    </row>
    <row r="54" spans="1:11">
      <c r="A54" s="11"/>
      <c r="I54" s="15"/>
      <c r="J54" s="15"/>
    </row>
    <row r="55" spans="1:11" ht="15.75">
      <c r="A55" s="16"/>
      <c r="B55" s="15"/>
      <c r="C55" s="15"/>
      <c r="D55" s="15"/>
      <c r="E55" s="15"/>
      <c r="F55" s="15"/>
      <c r="G55" s="15"/>
      <c r="H55" s="15"/>
      <c r="I55" s="18"/>
      <c r="J55" s="18"/>
      <c r="K55" s="63"/>
    </row>
    <row r="56" spans="1:11">
      <c r="A56" s="11"/>
      <c r="I56" s="63"/>
      <c r="J56" s="63"/>
      <c r="K56" s="63"/>
    </row>
    <row r="57" spans="1:11" ht="15">
      <c r="A57" s="65"/>
      <c r="B57" s="66"/>
      <c r="C57" s="66"/>
      <c r="D57" s="66"/>
      <c r="E57" s="66"/>
      <c r="F57" s="66"/>
      <c r="G57" s="66"/>
      <c r="H57" s="66"/>
      <c r="I57" s="67"/>
      <c r="J57" s="67"/>
      <c r="K57" s="68"/>
    </row>
    <row r="58" spans="1:11" ht="15">
      <c r="A58" s="66"/>
      <c r="B58" s="66"/>
      <c r="C58" s="66"/>
      <c r="D58" s="66"/>
      <c r="E58" s="66"/>
      <c r="F58" s="66"/>
      <c r="G58" s="66"/>
      <c r="H58" s="66"/>
      <c r="I58" s="67"/>
      <c r="J58" s="67"/>
      <c r="K58" s="68"/>
    </row>
    <row r="59" spans="1:11" ht="15.75">
      <c r="A59" s="66"/>
      <c r="B59" s="66"/>
      <c r="C59" s="66"/>
      <c r="D59" s="66"/>
      <c r="E59" s="66"/>
      <c r="F59" s="66"/>
      <c r="G59" s="66"/>
      <c r="H59" s="66"/>
      <c r="I59" s="53"/>
      <c r="J59" s="53"/>
      <c r="K59" s="68"/>
    </row>
    <row r="60" spans="1:11" ht="15">
      <c r="A60" s="66"/>
      <c r="B60" s="66"/>
      <c r="C60" s="66"/>
      <c r="D60" s="66"/>
      <c r="E60" s="66"/>
      <c r="F60" s="66"/>
      <c r="G60" s="66"/>
      <c r="H60" s="66"/>
      <c r="I60" s="68"/>
      <c r="J60" s="68"/>
      <c r="K60" s="68"/>
    </row>
    <row r="61" spans="1:11" ht="15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</row>
    <row r="62" spans="1:11" ht="1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</row>
    <row r="63" spans="1:11" ht="1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</row>
    <row r="64" spans="1:11" ht="1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</row>
    <row r="65" spans="1:11" ht="1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</row>
    <row r="66" spans="1:11" ht="1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</row>
    <row r="67" spans="1:11" ht="1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</row>
    <row r="68" spans="1:11" ht="1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</row>
    <row r="69" spans="1:11" ht="1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</row>
    <row r="70" spans="1:11" ht="1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</row>
  </sheetData>
  <mergeCells count="81">
    <mergeCell ref="G34:H34"/>
    <mergeCell ref="K29:K30"/>
    <mergeCell ref="K27:K28"/>
    <mergeCell ref="C29:C30"/>
    <mergeCell ref="D29:D30"/>
    <mergeCell ref="F29:F30"/>
    <mergeCell ref="H29:H30"/>
    <mergeCell ref="I29:I30"/>
    <mergeCell ref="G29:G30"/>
    <mergeCell ref="C27:C28"/>
    <mergeCell ref="D27:D28"/>
    <mergeCell ref="F27:F28"/>
    <mergeCell ref="G27:G28"/>
    <mergeCell ref="J29:J30"/>
    <mergeCell ref="I27:I28"/>
    <mergeCell ref="J27:J28"/>
    <mergeCell ref="H27:H28"/>
    <mergeCell ref="K23:K24"/>
    <mergeCell ref="C25:C26"/>
    <mergeCell ref="D25:D26"/>
    <mergeCell ref="F25:F26"/>
    <mergeCell ref="G25:G26"/>
    <mergeCell ref="K25:K26"/>
    <mergeCell ref="H25:H26"/>
    <mergeCell ref="H23:H24"/>
    <mergeCell ref="I23:I24"/>
    <mergeCell ref="J23:J24"/>
    <mergeCell ref="I25:I26"/>
    <mergeCell ref="J25:J26"/>
    <mergeCell ref="C23:C24"/>
    <mergeCell ref="D23:D24"/>
    <mergeCell ref="F23:F24"/>
    <mergeCell ref="G23:G24"/>
    <mergeCell ref="K21:K22"/>
    <mergeCell ref="H21:H22"/>
    <mergeCell ref="I19:I20"/>
    <mergeCell ref="J19:J20"/>
    <mergeCell ref="I21:I22"/>
    <mergeCell ref="J21:J22"/>
    <mergeCell ref="K19:K20"/>
    <mergeCell ref="C19:C20"/>
    <mergeCell ref="F19:F20"/>
    <mergeCell ref="G19:G20"/>
    <mergeCell ref="H19:H20"/>
    <mergeCell ref="C21:C22"/>
    <mergeCell ref="D21:D22"/>
    <mergeCell ref="F21:F22"/>
    <mergeCell ref="G21:G22"/>
    <mergeCell ref="J17:J18"/>
    <mergeCell ref="K17:K18"/>
    <mergeCell ref="I17:I18"/>
    <mergeCell ref="C15:C16"/>
    <mergeCell ref="D15:D16"/>
    <mergeCell ref="F15:F16"/>
    <mergeCell ref="G15:G16"/>
    <mergeCell ref="I15:I16"/>
    <mergeCell ref="J15:J16"/>
    <mergeCell ref="K15:K16"/>
    <mergeCell ref="C17:C18"/>
    <mergeCell ref="D17:D18"/>
    <mergeCell ref="F17:F18"/>
    <mergeCell ref="H15:H16"/>
    <mergeCell ref="G17:G18"/>
    <mergeCell ref="H17:H18"/>
    <mergeCell ref="K11:K12"/>
    <mergeCell ref="C13:C14"/>
    <mergeCell ref="D13:D14"/>
    <mergeCell ref="F13:F14"/>
    <mergeCell ref="J13:J14"/>
    <mergeCell ref="K13:K14"/>
    <mergeCell ref="G13:G14"/>
    <mergeCell ref="H13:H14"/>
    <mergeCell ref="I11:I12"/>
    <mergeCell ref="I13:I14"/>
    <mergeCell ref="J11:J12"/>
    <mergeCell ref="G9:H9"/>
    <mergeCell ref="C11:C12"/>
    <mergeCell ref="D11:D12"/>
    <mergeCell ref="F11:F12"/>
    <mergeCell ref="G11:G12"/>
    <mergeCell ref="H11:H12"/>
  </mergeCells>
  <printOptions horizontalCentered="1"/>
  <pageMargins left="0.19685039370078741" right="0.19685039370078741" top="0.98425196850393704" bottom="0.62992125984251968" header="0.31496062992125984" footer="0.31496062992125984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98"/>
  <sheetViews>
    <sheetView zoomScale="76" zoomScaleNormal="76" workbookViewId="0">
      <selection activeCell="I4" sqref="I4"/>
    </sheetView>
  </sheetViews>
  <sheetFormatPr defaultRowHeight="12.75"/>
  <cols>
    <col min="1" max="1" width="6.85546875" style="113" customWidth="1"/>
    <col min="2" max="2" width="7.5703125" style="113" customWidth="1"/>
    <col min="3" max="3" width="9.140625" style="113" customWidth="1"/>
    <col min="4" max="4" width="11.28515625" style="113" customWidth="1"/>
    <col min="5" max="5" width="70.5703125" style="113" customWidth="1"/>
    <col min="6" max="6" width="23.7109375" style="113" customWidth="1"/>
    <col min="7" max="7" width="16.85546875" style="113" customWidth="1"/>
    <col min="8" max="10" width="17" style="113" customWidth="1"/>
    <col min="11" max="11" width="28.5703125" style="113" customWidth="1"/>
    <col min="12" max="16384" width="9.140625" style="113"/>
  </cols>
  <sheetData>
    <row r="1" spans="1:12" ht="16.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19" t="s">
        <v>153</v>
      </c>
    </row>
    <row r="2" spans="1:12" ht="24.75" customHeight="1">
      <c r="A2" s="1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8" customHeight="1" thickBot="1">
      <c r="A3" s="111"/>
      <c r="B3" s="112"/>
      <c r="C3" s="112"/>
      <c r="D3" s="112"/>
      <c r="E3" s="112"/>
      <c r="H3" s="114"/>
    </row>
    <row r="4" spans="1:12" ht="20.25" customHeight="1">
      <c r="A4" s="111"/>
      <c r="B4" s="112"/>
      <c r="C4" s="112"/>
      <c r="D4" s="112"/>
      <c r="E4" s="112"/>
      <c r="F4" s="115" t="s">
        <v>54</v>
      </c>
      <c r="G4" s="116">
        <v>70000</v>
      </c>
      <c r="H4" s="117"/>
      <c r="I4" s="118"/>
      <c r="J4" s="118"/>
      <c r="K4" s="119"/>
    </row>
    <row r="5" spans="1:12" ht="20.25" customHeight="1">
      <c r="A5" s="120"/>
      <c r="F5" s="121" t="s">
        <v>55</v>
      </c>
      <c r="G5" s="122">
        <v>-61000</v>
      </c>
      <c r="H5" s="123"/>
      <c r="I5" s="118"/>
      <c r="J5" s="118"/>
      <c r="K5" s="118"/>
    </row>
    <row r="6" spans="1:12" ht="20.25" customHeight="1" thickBot="1">
      <c r="A6" s="120"/>
      <c r="F6" s="558" t="s">
        <v>0</v>
      </c>
      <c r="G6" s="353">
        <f>SUM(G4:G5)</f>
        <v>9000</v>
      </c>
      <c r="H6" s="123"/>
      <c r="I6" s="118"/>
      <c r="J6" s="118"/>
      <c r="K6" s="118"/>
    </row>
    <row r="7" spans="1:12" ht="18" customHeight="1">
      <c r="A7" s="514" t="s">
        <v>1</v>
      </c>
      <c r="B7" s="112"/>
      <c r="C7" s="112"/>
      <c r="D7" s="124"/>
      <c r="E7" s="124"/>
      <c r="F7" s="126"/>
      <c r="G7" s="126"/>
      <c r="H7" s="126"/>
      <c r="I7" s="118"/>
      <c r="J7" s="118"/>
    </row>
    <row r="8" spans="1:12" ht="18" customHeight="1" thickBot="1">
      <c r="A8" s="515" t="s">
        <v>39</v>
      </c>
      <c r="B8" s="516"/>
      <c r="C8" s="112"/>
      <c r="D8" s="124"/>
      <c r="E8" s="124"/>
      <c r="F8" s="124"/>
      <c r="G8" s="124"/>
      <c r="H8" s="124"/>
      <c r="I8" s="118"/>
      <c r="J8" s="118"/>
    </row>
    <row r="9" spans="1:12" ht="34.5" customHeight="1" thickBot="1">
      <c r="A9" s="120"/>
      <c r="E9" s="114"/>
      <c r="F9" s="127" t="s">
        <v>3</v>
      </c>
      <c r="G9" s="589" t="s">
        <v>51</v>
      </c>
      <c r="H9" s="590"/>
      <c r="K9" s="128"/>
    </row>
    <row r="10" spans="1:12" ht="82.5" customHeight="1" thickBot="1">
      <c r="A10" s="536" t="s">
        <v>21</v>
      </c>
      <c r="B10" s="537" t="s">
        <v>4</v>
      </c>
      <c r="C10" s="537" t="s">
        <v>5</v>
      </c>
      <c r="D10" s="537" t="s">
        <v>6</v>
      </c>
      <c r="E10" s="537" t="s">
        <v>7</v>
      </c>
      <c r="F10" s="538" t="s">
        <v>56</v>
      </c>
      <c r="G10" s="102" t="s">
        <v>57</v>
      </c>
      <c r="H10" s="102" t="s">
        <v>66</v>
      </c>
      <c r="I10" s="538" t="s">
        <v>58</v>
      </c>
      <c r="J10" s="538" t="s">
        <v>8</v>
      </c>
      <c r="K10" s="539" t="s">
        <v>9</v>
      </c>
      <c r="L10" s="131"/>
    </row>
    <row r="11" spans="1:12" ht="20.25" customHeight="1">
      <c r="A11" s="141">
        <v>93</v>
      </c>
      <c r="B11" s="561">
        <v>3522</v>
      </c>
      <c r="C11" s="270"/>
      <c r="D11" s="133"/>
      <c r="E11" s="142" t="s">
        <v>42</v>
      </c>
      <c r="F11" s="354"/>
      <c r="G11" s="540"/>
      <c r="H11" s="540"/>
      <c r="I11" s="144"/>
      <c r="J11" s="143"/>
      <c r="K11" s="109"/>
    </row>
    <row r="12" spans="1:12" ht="20.25" customHeight="1">
      <c r="A12" s="145"/>
      <c r="B12" s="562"/>
      <c r="C12" s="271">
        <v>6121</v>
      </c>
      <c r="D12" s="146" t="s">
        <v>83</v>
      </c>
      <c r="E12" s="147" t="s">
        <v>84</v>
      </c>
      <c r="F12" s="355"/>
      <c r="G12" s="541">
        <v>41000</v>
      </c>
      <c r="H12" s="541"/>
      <c r="I12" s="149"/>
      <c r="J12" s="148"/>
      <c r="K12" s="107"/>
    </row>
    <row r="13" spans="1:12" ht="20.25" customHeight="1" thickBot="1">
      <c r="A13" s="136"/>
      <c r="B13" s="272"/>
      <c r="C13" s="269">
        <v>6121</v>
      </c>
      <c r="D13" s="137"/>
      <c r="E13" s="138" t="s">
        <v>85</v>
      </c>
      <c r="F13" s="466">
        <v>15000</v>
      </c>
      <c r="G13" s="542">
        <v>10000</v>
      </c>
      <c r="H13" s="542"/>
      <c r="I13" s="140"/>
      <c r="J13" s="139"/>
      <c r="K13" s="110"/>
    </row>
    <row r="14" spans="1:12" ht="20.25" customHeight="1">
      <c r="A14" s="141">
        <v>95</v>
      </c>
      <c r="B14" s="561">
        <v>3522</v>
      </c>
      <c r="C14" s="270"/>
      <c r="D14" s="133"/>
      <c r="E14" s="151" t="s">
        <v>40</v>
      </c>
      <c r="F14" s="356"/>
      <c r="G14" s="543"/>
      <c r="H14" s="543"/>
      <c r="I14" s="153"/>
      <c r="J14" s="152"/>
      <c r="K14" s="301"/>
    </row>
    <row r="15" spans="1:12" ht="19.5" customHeight="1" thickBot="1">
      <c r="A15" s="136"/>
      <c r="B15" s="272"/>
      <c r="C15" s="272">
        <v>6121</v>
      </c>
      <c r="D15" s="150"/>
      <c r="E15" s="300" t="s">
        <v>86</v>
      </c>
      <c r="F15" s="467">
        <v>1760</v>
      </c>
      <c r="G15" s="542">
        <v>4000</v>
      </c>
      <c r="H15" s="542"/>
      <c r="I15" s="140"/>
      <c r="J15" s="139"/>
      <c r="K15" s="277"/>
    </row>
    <row r="16" spans="1:12" ht="21" customHeight="1">
      <c r="A16" s="145">
        <v>94</v>
      </c>
      <c r="B16" s="274">
        <v>3522</v>
      </c>
      <c r="C16" s="274"/>
      <c r="D16" s="156"/>
      <c r="E16" s="303" t="s">
        <v>131</v>
      </c>
      <c r="F16" s="358"/>
      <c r="G16" s="541"/>
      <c r="H16" s="541"/>
      <c r="I16" s="149"/>
      <c r="J16" s="148"/>
      <c r="K16" s="464"/>
    </row>
    <row r="17" spans="1:11" ht="21" customHeight="1">
      <c r="A17" s="145"/>
      <c r="B17" s="274"/>
      <c r="C17" s="549">
        <v>6313</v>
      </c>
      <c r="D17" s="156"/>
      <c r="E17" s="302" t="s">
        <v>87</v>
      </c>
      <c r="F17" s="468">
        <v>1700</v>
      </c>
      <c r="G17" s="541">
        <v>500</v>
      </c>
      <c r="H17" s="541"/>
      <c r="I17" s="149"/>
      <c r="J17" s="148"/>
      <c r="K17" s="465"/>
    </row>
    <row r="18" spans="1:11" ht="21" customHeight="1">
      <c r="A18" s="132">
        <v>11</v>
      </c>
      <c r="B18" s="273">
        <v>3533</v>
      </c>
      <c r="C18" s="273"/>
      <c r="D18" s="154"/>
      <c r="E18" s="106" t="s">
        <v>41</v>
      </c>
      <c r="F18" s="359"/>
      <c r="G18" s="544"/>
      <c r="H18" s="544"/>
      <c r="I18" s="134"/>
      <c r="J18" s="135"/>
      <c r="K18" s="155"/>
    </row>
    <row r="19" spans="1:11" ht="20.25" customHeight="1" thickBot="1">
      <c r="A19" s="145"/>
      <c r="B19" s="274"/>
      <c r="C19" s="274">
        <v>5331</v>
      </c>
      <c r="D19" s="156"/>
      <c r="E19" s="157" t="s">
        <v>132</v>
      </c>
      <c r="F19" s="355"/>
      <c r="G19" s="541"/>
      <c r="H19" s="541">
        <v>4517</v>
      </c>
      <c r="I19" s="149"/>
      <c r="J19" s="148"/>
      <c r="K19" s="108" t="s">
        <v>90</v>
      </c>
    </row>
    <row r="20" spans="1:11" ht="21" customHeight="1">
      <c r="A20" s="317">
        <v>8</v>
      </c>
      <c r="B20" s="319">
        <v>3524</v>
      </c>
      <c r="C20" s="319"/>
      <c r="D20" s="318"/>
      <c r="E20" s="320" t="s">
        <v>88</v>
      </c>
      <c r="F20" s="360"/>
      <c r="G20" s="545"/>
      <c r="H20" s="545"/>
      <c r="I20" s="321"/>
      <c r="J20" s="158"/>
      <c r="K20" s="159"/>
    </row>
    <row r="21" spans="1:11" ht="20.25" customHeight="1" thickBot="1">
      <c r="A21" s="322"/>
      <c r="B21" s="324"/>
      <c r="C21" s="324">
        <v>6351</v>
      </c>
      <c r="D21" s="323"/>
      <c r="E21" s="325" t="s">
        <v>129</v>
      </c>
      <c r="F21" s="361"/>
      <c r="G21" s="546">
        <v>138</v>
      </c>
      <c r="H21" s="546"/>
      <c r="I21" s="326"/>
      <c r="J21" s="139"/>
      <c r="K21" s="108" t="s">
        <v>90</v>
      </c>
    </row>
    <row r="22" spans="1:11" ht="21" customHeight="1">
      <c r="A22" s="317">
        <v>7</v>
      </c>
      <c r="B22" s="319">
        <v>3526</v>
      </c>
      <c r="C22" s="319"/>
      <c r="D22" s="318"/>
      <c r="E22" s="320" t="s">
        <v>89</v>
      </c>
      <c r="F22" s="360"/>
      <c r="G22" s="545"/>
      <c r="H22" s="545"/>
      <c r="I22" s="321"/>
      <c r="J22" s="158"/>
      <c r="K22" s="370"/>
    </row>
    <row r="23" spans="1:11" ht="20.25" customHeight="1">
      <c r="A23" s="305"/>
      <c r="B23" s="307"/>
      <c r="C23" s="307">
        <v>6351</v>
      </c>
      <c r="D23" s="306"/>
      <c r="E23" s="327" t="s">
        <v>91</v>
      </c>
      <c r="F23" s="362"/>
      <c r="G23" s="544">
        <v>50</v>
      </c>
      <c r="H23" s="544"/>
      <c r="I23" s="308"/>
      <c r="J23" s="328"/>
      <c r="K23" s="108" t="s">
        <v>90</v>
      </c>
    </row>
    <row r="24" spans="1:11" ht="20.25" customHeight="1">
      <c r="A24" s="305"/>
      <c r="B24" s="307"/>
      <c r="C24" s="307">
        <v>6351</v>
      </c>
      <c r="D24" s="306"/>
      <c r="E24" s="327" t="s">
        <v>92</v>
      </c>
      <c r="F24" s="362"/>
      <c r="G24" s="544">
        <v>50</v>
      </c>
      <c r="H24" s="544"/>
      <c r="I24" s="308"/>
      <c r="J24" s="328"/>
      <c r="K24" s="108" t="s">
        <v>90</v>
      </c>
    </row>
    <row r="25" spans="1:11" ht="19.5" customHeight="1">
      <c r="A25" s="460"/>
      <c r="B25" s="563"/>
      <c r="C25" s="461">
        <v>6121</v>
      </c>
      <c r="D25" s="460"/>
      <c r="E25" s="311" t="s">
        <v>93</v>
      </c>
      <c r="F25" s="362"/>
      <c r="G25" s="544">
        <v>400</v>
      </c>
      <c r="H25" s="544"/>
      <c r="I25" s="462"/>
      <c r="J25" s="463"/>
      <c r="K25" s="316"/>
    </row>
    <row r="26" spans="1:11" ht="19.5" customHeight="1">
      <c r="A26" s="460"/>
      <c r="B26" s="563"/>
      <c r="C26" s="310">
        <v>6121</v>
      </c>
      <c r="D26" s="309"/>
      <c r="E26" s="311" t="s">
        <v>144</v>
      </c>
      <c r="F26" s="363"/>
      <c r="G26" s="540">
        <v>300</v>
      </c>
      <c r="H26" s="540"/>
      <c r="I26" s="304"/>
      <c r="J26" s="371"/>
      <c r="K26" s="459"/>
    </row>
    <row r="27" spans="1:11" ht="19.5" customHeight="1" thickBot="1">
      <c r="A27" s="364"/>
      <c r="B27" s="564"/>
      <c r="C27" s="313">
        <v>6351</v>
      </c>
      <c r="D27" s="312"/>
      <c r="E27" s="314" t="s">
        <v>130</v>
      </c>
      <c r="F27" s="357"/>
      <c r="G27" s="542">
        <v>45</v>
      </c>
      <c r="H27" s="542"/>
      <c r="I27" s="315"/>
      <c r="J27" s="139"/>
      <c r="K27" s="108" t="s">
        <v>90</v>
      </c>
    </row>
    <row r="28" spans="1:11" ht="25.5" customHeight="1" thickBot="1">
      <c r="A28" s="364"/>
      <c r="B28" s="565">
        <v>6409</v>
      </c>
      <c r="C28" s="365">
        <v>6901</v>
      </c>
      <c r="D28" s="364"/>
      <c r="E28" s="366" t="s">
        <v>99</v>
      </c>
      <c r="F28" s="361"/>
      <c r="G28" s="547">
        <v>9000</v>
      </c>
      <c r="H28" s="548"/>
      <c r="I28" s="367"/>
      <c r="J28" s="368"/>
      <c r="K28" s="369"/>
    </row>
    <row r="29" spans="1:11" ht="18" customHeight="1" thickBot="1">
      <c r="A29" s="114"/>
      <c r="B29" s="114"/>
      <c r="C29" s="114"/>
      <c r="I29" s="161"/>
      <c r="J29" s="161"/>
      <c r="K29" s="120"/>
    </row>
    <row r="30" spans="1:11" ht="24.75" customHeight="1" thickBot="1">
      <c r="A30" s="162"/>
      <c r="B30" s="162"/>
      <c r="C30" s="162"/>
      <c r="D30" s="162"/>
      <c r="E30" s="163" t="s">
        <v>11</v>
      </c>
      <c r="F30" s="164">
        <f>SUM(F11:F29)</f>
        <v>18460</v>
      </c>
      <c r="G30" s="165">
        <f>SUM(G11:G29)</f>
        <v>65483</v>
      </c>
      <c r="H30" s="165">
        <f>SUM(H11:H29)</f>
        <v>4517</v>
      </c>
      <c r="I30" s="166">
        <f>SUM(I11:I29)</f>
        <v>0</v>
      </c>
      <c r="J30" s="166">
        <f>SUM(J11:J29)</f>
        <v>0</v>
      </c>
      <c r="K30" s="167"/>
    </row>
    <row r="31" spans="1:11" ht="20.25" customHeight="1" thickBot="1">
      <c r="A31" s="168"/>
      <c r="B31" s="169"/>
      <c r="C31" s="168"/>
      <c r="D31" s="168"/>
      <c r="E31" s="162"/>
      <c r="F31" s="162"/>
      <c r="G31" s="646">
        <f>G30+H30</f>
        <v>70000</v>
      </c>
      <c r="H31" s="647"/>
      <c r="I31" s="170"/>
      <c r="J31" s="170"/>
      <c r="K31" s="171"/>
    </row>
    <row r="32" spans="1:11" ht="18" customHeight="1">
      <c r="A32" s="168"/>
      <c r="B32" s="169"/>
      <c r="C32" s="168"/>
      <c r="D32" s="168"/>
      <c r="E32" s="162"/>
      <c r="F32" s="162"/>
      <c r="G32" s="162"/>
      <c r="H32" s="162"/>
      <c r="I32" s="170"/>
      <c r="J32" s="170"/>
      <c r="K32" s="171"/>
    </row>
    <row r="33" spans="1:11" ht="18" customHeight="1">
      <c r="A33" s="168"/>
      <c r="B33" s="169"/>
      <c r="C33" s="168"/>
      <c r="D33" s="168"/>
      <c r="E33" s="84" t="s">
        <v>59</v>
      </c>
      <c r="F33" s="84" t="s">
        <v>25</v>
      </c>
      <c r="G33" s="85">
        <v>14500</v>
      </c>
      <c r="H33" s="162"/>
      <c r="I33" s="170"/>
      <c r="J33" s="170"/>
      <c r="K33" s="171"/>
    </row>
    <row r="34" spans="1:11" ht="18" customHeight="1">
      <c r="A34" s="168"/>
      <c r="B34" s="169"/>
      <c r="C34" s="168"/>
      <c r="D34" s="168"/>
      <c r="E34" s="86"/>
      <c r="F34" s="84" t="s">
        <v>26</v>
      </c>
      <c r="G34" s="85"/>
      <c r="H34" s="162"/>
      <c r="I34" s="170"/>
      <c r="J34" s="170"/>
      <c r="K34" s="171"/>
    </row>
    <row r="35" spans="1:11" ht="18" customHeight="1">
      <c r="A35" s="168"/>
      <c r="B35" s="169"/>
      <c r="C35" s="168"/>
      <c r="D35" s="168"/>
      <c r="E35" s="87"/>
      <c r="F35" s="84" t="s">
        <v>27</v>
      </c>
      <c r="G35" s="88">
        <f>SUM(G33:G34)</f>
        <v>14500</v>
      </c>
      <c r="H35" s="162"/>
      <c r="I35" s="170"/>
      <c r="J35" s="170"/>
      <c r="K35" s="171"/>
    </row>
    <row r="36" spans="1:11" ht="18" customHeight="1" thickBot="1">
      <c r="A36" s="168"/>
      <c r="B36" s="169"/>
      <c r="C36" s="168"/>
      <c r="D36" s="168"/>
      <c r="E36" s="87"/>
      <c r="F36" s="84"/>
      <c r="G36" s="88"/>
      <c r="H36" s="162"/>
      <c r="I36" s="170"/>
      <c r="J36" s="170"/>
      <c r="K36" s="171"/>
    </row>
    <row r="37" spans="1:11" ht="21" customHeight="1" thickBot="1">
      <c r="A37" s="47" t="s">
        <v>44</v>
      </c>
      <c r="B37" s="48"/>
      <c r="C37" s="48"/>
      <c r="D37" s="49"/>
      <c r="E37" s="49"/>
      <c r="F37" s="69"/>
      <c r="G37" s="88"/>
      <c r="H37" s="162"/>
      <c r="I37" s="170"/>
      <c r="J37" s="170"/>
      <c r="K37" s="171"/>
    </row>
    <row r="38" spans="1:11" ht="30.75" customHeight="1">
      <c r="A38" s="373" t="s">
        <v>5</v>
      </c>
      <c r="B38" s="212"/>
      <c r="C38" s="238">
        <v>6313</v>
      </c>
      <c r="D38" s="213"/>
      <c r="E38" s="553" t="s">
        <v>43</v>
      </c>
      <c r="F38" s="241">
        <v>500</v>
      </c>
      <c r="G38" s="88"/>
      <c r="H38" s="162"/>
      <c r="I38" s="170"/>
      <c r="J38" s="170"/>
      <c r="K38" s="171"/>
    </row>
    <row r="39" spans="1:11" ht="20.25" customHeight="1">
      <c r="A39" s="214" t="s">
        <v>5</v>
      </c>
      <c r="B39" s="215"/>
      <c r="C39" s="216">
        <v>6351</v>
      </c>
      <c r="D39" s="217"/>
      <c r="E39" s="218" t="s">
        <v>13</v>
      </c>
      <c r="F39" s="240">
        <f>G21+G23+G24+G27</f>
        <v>283</v>
      </c>
      <c r="G39" s="88"/>
      <c r="H39" s="162"/>
      <c r="I39" s="170"/>
      <c r="J39" s="170"/>
      <c r="K39" s="171"/>
    </row>
    <row r="40" spans="1:11" ht="18" hidden="1" customHeight="1">
      <c r="A40" s="219" t="s">
        <v>5</v>
      </c>
      <c r="B40" s="220"/>
      <c r="C40" s="221">
        <v>5331</v>
      </c>
      <c r="D40" s="222"/>
      <c r="E40" s="223" t="s">
        <v>14</v>
      </c>
      <c r="F40" s="240"/>
      <c r="G40" s="88"/>
      <c r="H40" s="162"/>
      <c r="I40" s="170"/>
      <c r="J40" s="170"/>
      <c r="K40" s="171"/>
    </row>
    <row r="41" spans="1:11" ht="31.5" hidden="1" customHeight="1">
      <c r="A41" s="219" t="s">
        <v>5</v>
      </c>
      <c r="B41" s="220"/>
      <c r="C41" s="221">
        <v>6130</v>
      </c>
      <c r="D41" s="222"/>
      <c r="E41" s="224" t="s">
        <v>15</v>
      </c>
      <c r="F41" s="239"/>
      <c r="G41" s="88"/>
      <c r="H41" s="162"/>
      <c r="I41" s="170"/>
      <c r="J41" s="170"/>
      <c r="K41" s="171"/>
    </row>
    <row r="42" spans="1:11" ht="22.5" customHeight="1">
      <c r="A42" s="214" t="s">
        <v>5</v>
      </c>
      <c r="B42" s="215"/>
      <c r="C42" s="216">
        <v>5331</v>
      </c>
      <c r="D42" s="217"/>
      <c r="E42" s="223" t="s">
        <v>14</v>
      </c>
      <c r="F42" s="372">
        <v>4517</v>
      </c>
      <c r="G42" s="88"/>
      <c r="H42" s="162"/>
      <c r="I42" s="170"/>
      <c r="J42" s="170"/>
      <c r="K42" s="171"/>
    </row>
    <row r="43" spans="1:11" ht="31.5" customHeight="1">
      <c r="A43" s="225" t="s">
        <v>5</v>
      </c>
      <c r="B43" s="226"/>
      <c r="C43" s="227">
        <v>6121</v>
      </c>
      <c r="D43" s="228"/>
      <c r="E43" s="229" t="s">
        <v>16</v>
      </c>
      <c r="F43" s="240">
        <f>G12+G13+G15+G25+G26</f>
        <v>55700</v>
      </c>
      <c r="G43" s="88"/>
      <c r="H43" s="162"/>
      <c r="I43" s="170"/>
      <c r="J43" s="170"/>
      <c r="K43" s="171"/>
    </row>
    <row r="44" spans="1:11" ht="22.5" customHeight="1" thickBot="1">
      <c r="A44" s="230" t="s">
        <v>5</v>
      </c>
      <c r="B44" s="231"/>
      <c r="C44" s="232">
        <v>6901</v>
      </c>
      <c r="D44" s="233"/>
      <c r="E44" s="234" t="s">
        <v>17</v>
      </c>
      <c r="F44" s="239">
        <v>9000</v>
      </c>
      <c r="G44" s="88"/>
      <c r="H44" s="162"/>
      <c r="I44" s="170"/>
      <c r="J44" s="170"/>
      <c r="K44" s="171"/>
    </row>
    <row r="45" spans="1:11" ht="21" customHeight="1" thickBot="1">
      <c r="A45" s="235"/>
      <c r="B45" s="236"/>
      <c r="C45" s="236"/>
      <c r="D45" s="236"/>
      <c r="E45" s="237" t="s">
        <v>18</v>
      </c>
      <c r="F45" s="70">
        <f>SUM(F38:F44)</f>
        <v>70000</v>
      </c>
      <c r="G45" s="88"/>
      <c r="H45" s="162"/>
      <c r="I45" s="170"/>
      <c r="J45" s="170"/>
      <c r="K45" s="171"/>
    </row>
    <row r="46" spans="1:11" ht="18" customHeight="1">
      <c r="G46" s="88"/>
      <c r="H46" s="162"/>
      <c r="I46" s="170"/>
      <c r="J46" s="170"/>
      <c r="K46" s="171"/>
    </row>
    <row r="47" spans="1:11" ht="18" customHeight="1">
      <c r="A47" s="168"/>
      <c r="B47" s="169"/>
      <c r="C47" s="168"/>
      <c r="D47" s="168"/>
      <c r="E47" s="162"/>
      <c r="F47" s="162"/>
      <c r="G47" s="162"/>
      <c r="H47" s="162"/>
      <c r="I47" s="170"/>
      <c r="J47" s="170"/>
      <c r="K47" s="171"/>
    </row>
    <row r="48" spans="1:11" ht="18" customHeight="1">
      <c r="A48" s="183"/>
      <c r="B48" s="183"/>
      <c r="C48" s="183"/>
      <c r="D48" s="184"/>
      <c r="E48" s="185"/>
      <c r="F48" s="71"/>
      <c r="G48" s="172"/>
      <c r="H48" s="172"/>
      <c r="I48" s="170"/>
      <c r="J48" s="170"/>
      <c r="K48" s="171"/>
    </row>
    <row r="49" spans="1:11" ht="18" customHeight="1">
      <c r="A49" s="186"/>
      <c r="B49" s="186"/>
      <c r="C49" s="187"/>
      <c r="D49" s="186"/>
      <c r="E49" s="188"/>
      <c r="F49" s="173"/>
      <c r="G49" s="172"/>
      <c r="H49" s="172"/>
      <c r="I49" s="170"/>
      <c r="J49" s="170"/>
      <c r="K49" s="171"/>
    </row>
    <row r="50" spans="1:11" ht="18" customHeight="1">
      <c r="A50" s="189"/>
      <c r="B50" s="189"/>
      <c r="C50" s="189"/>
      <c r="D50" s="189"/>
      <c r="E50" s="190"/>
      <c r="F50" s="173"/>
      <c r="G50" s="172"/>
      <c r="H50" s="172"/>
      <c r="I50" s="170"/>
      <c r="J50" s="170"/>
      <c r="K50" s="171"/>
    </row>
    <row r="51" spans="1:11" ht="18" customHeight="1">
      <c r="A51" s="189"/>
      <c r="B51" s="189"/>
      <c r="C51" s="189"/>
      <c r="D51" s="189"/>
      <c r="E51" s="191"/>
      <c r="F51" s="173"/>
      <c r="G51" s="192"/>
      <c r="H51" s="172"/>
      <c r="I51" s="174"/>
      <c r="J51" s="174"/>
      <c r="K51" s="171"/>
    </row>
    <row r="52" spans="1:11" ht="18" customHeight="1">
      <c r="A52" s="189"/>
      <c r="B52" s="189"/>
      <c r="C52" s="189"/>
      <c r="D52" s="189"/>
      <c r="E52" s="191"/>
      <c r="F52" s="173"/>
      <c r="G52" s="192"/>
      <c r="H52" s="169"/>
      <c r="I52" s="174"/>
      <c r="J52" s="174"/>
      <c r="K52" s="171"/>
    </row>
    <row r="53" spans="1:11" s="160" customFormat="1" ht="18" customHeight="1">
      <c r="A53" s="189"/>
      <c r="B53" s="189"/>
      <c r="C53" s="189"/>
      <c r="D53" s="189"/>
      <c r="E53" s="191"/>
      <c r="F53" s="173"/>
      <c r="G53" s="192"/>
      <c r="H53" s="175"/>
      <c r="I53" s="174"/>
      <c r="J53" s="174"/>
      <c r="K53" s="176"/>
    </row>
    <row r="54" spans="1:11" s="160" customFormat="1" ht="18" customHeight="1">
      <c r="A54" s="189"/>
      <c r="B54" s="189"/>
      <c r="C54" s="189"/>
      <c r="D54" s="189"/>
      <c r="E54" s="193"/>
      <c r="F54" s="194"/>
      <c r="G54" s="182"/>
      <c r="H54" s="182"/>
      <c r="I54" s="174"/>
      <c r="J54" s="174"/>
      <c r="K54" s="176"/>
    </row>
    <row r="55" spans="1:11" ht="18" customHeight="1">
      <c r="A55" s="189"/>
      <c r="B55" s="189"/>
      <c r="C55" s="189"/>
      <c r="D55" s="189"/>
      <c r="E55" s="195"/>
      <c r="F55" s="196"/>
      <c r="G55" s="192"/>
      <c r="H55" s="196"/>
      <c r="I55" s="174"/>
      <c r="J55" s="174"/>
      <c r="K55" s="120"/>
    </row>
    <row r="56" spans="1:11" ht="17.25" customHeight="1">
      <c r="A56" s="189"/>
      <c r="B56" s="197"/>
      <c r="C56" s="189"/>
      <c r="D56" s="189"/>
      <c r="E56" s="195"/>
      <c r="F56" s="196"/>
      <c r="G56" s="192"/>
      <c r="H56" s="196"/>
      <c r="I56" s="114"/>
      <c r="J56" s="114"/>
      <c r="K56" s="114"/>
    </row>
    <row r="57" spans="1:11" ht="17.25" customHeight="1">
      <c r="A57" s="189"/>
      <c r="B57" s="198"/>
      <c r="C57" s="189"/>
      <c r="D57" s="189"/>
      <c r="E57" s="190"/>
      <c r="F57" s="196"/>
      <c r="G57" s="196"/>
      <c r="H57" s="196"/>
      <c r="I57" s="114"/>
      <c r="J57" s="114"/>
      <c r="K57" s="114"/>
    </row>
    <row r="58" spans="1:11" ht="17.25" customHeight="1">
      <c r="A58" s="189"/>
      <c r="B58" s="189"/>
      <c r="C58" s="189"/>
      <c r="D58" s="189"/>
      <c r="E58" s="72"/>
      <c r="F58" s="196"/>
      <c r="G58" s="192"/>
      <c r="H58" s="192"/>
      <c r="I58" s="174"/>
      <c r="J58" s="174"/>
      <c r="K58" s="114"/>
    </row>
    <row r="59" spans="1:11" ht="17.25" customHeight="1">
      <c r="A59" s="189"/>
      <c r="B59" s="189"/>
      <c r="C59" s="189"/>
      <c r="D59" s="189"/>
      <c r="E59" s="199"/>
      <c r="F59" s="177"/>
      <c r="G59" s="192"/>
      <c r="H59" s="177"/>
      <c r="I59" s="174"/>
      <c r="J59" s="174"/>
    </row>
    <row r="60" spans="1:11" ht="17.25" customHeight="1">
      <c r="A60" s="189"/>
      <c r="B60" s="189"/>
      <c r="C60" s="189"/>
      <c r="D60" s="189"/>
      <c r="E60" s="199"/>
      <c r="F60" s="177"/>
      <c r="G60" s="192"/>
      <c r="H60" s="177"/>
      <c r="I60" s="174"/>
      <c r="J60" s="174"/>
    </row>
    <row r="61" spans="1:11" ht="17.25" customHeight="1">
      <c r="A61" s="189"/>
      <c r="B61" s="189"/>
      <c r="C61" s="189"/>
      <c r="D61" s="189"/>
      <c r="E61" s="200"/>
      <c r="F61" s="177"/>
      <c r="G61" s="177"/>
      <c r="H61" s="177"/>
      <c r="I61" s="174"/>
      <c r="J61" s="174"/>
    </row>
    <row r="62" spans="1:11" ht="15.75" customHeight="1">
      <c r="A62" s="189"/>
      <c r="B62" s="189"/>
      <c r="C62" s="189"/>
      <c r="D62" s="189"/>
      <c r="E62" s="201"/>
      <c r="F62" s="177"/>
      <c r="G62" s="202"/>
      <c r="H62" s="177"/>
    </row>
    <row r="63" spans="1:11" ht="20.25" customHeight="1">
      <c r="A63" s="162"/>
      <c r="B63" s="162"/>
      <c r="C63" s="162"/>
      <c r="D63" s="162"/>
      <c r="E63" s="201"/>
      <c r="F63" s="203"/>
      <c r="G63" s="202"/>
      <c r="H63" s="203"/>
      <c r="I63" s="177"/>
      <c r="J63" s="177"/>
      <c r="K63" s="178"/>
    </row>
    <row r="64" spans="1:11" ht="15.75" customHeight="1">
      <c r="A64" s="189"/>
      <c r="B64" s="189"/>
      <c r="C64" s="189"/>
      <c r="D64" s="189"/>
      <c r="E64" s="201"/>
      <c r="F64" s="177"/>
      <c r="G64" s="202"/>
      <c r="H64" s="177"/>
      <c r="I64" s="124"/>
      <c r="J64" s="124"/>
    </row>
    <row r="65" spans="1:11" ht="15.75" customHeight="1">
      <c r="A65" s="204"/>
      <c r="B65" s="162"/>
      <c r="C65" s="162"/>
      <c r="D65" s="162"/>
      <c r="E65" s="201"/>
      <c r="F65" s="127"/>
      <c r="G65" s="202"/>
      <c r="H65" s="127"/>
      <c r="I65" s="127"/>
      <c r="J65" s="127"/>
      <c r="K65" s="177"/>
    </row>
    <row r="66" spans="1:11" ht="15.75" customHeight="1">
      <c r="A66" s="189"/>
      <c r="B66" s="189"/>
      <c r="C66" s="189"/>
      <c r="D66" s="189"/>
      <c r="E66" s="201"/>
      <c r="F66" s="177"/>
      <c r="G66" s="202"/>
      <c r="H66" s="177"/>
      <c r="I66" s="177"/>
      <c r="J66" s="177"/>
      <c r="K66" s="177"/>
    </row>
    <row r="67" spans="1:11" ht="15.75" customHeight="1">
      <c r="A67" s="189"/>
      <c r="B67" s="189"/>
      <c r="C67" s="189"/>
      <c r="D67" s="189"/>
      <c r="E67" s="205"/>
      <c r="F67" s="180"/>
      <c r="G67" s="202"/>
      <c r="H67" s="180"/>
      <c r="I67" s="179"/>
      <c r="J67" s="179"/>
      <c r="K67" s="180"/>
    </row>
    <row r="68" spans="1:11" ht="15.75" customHeight="1">
      <c r="A68" s="189"/>
      <c r="B68" s="189"/>
      <c r="C68" s="189"/>
      <c r="D68" s="189"/>
      <c r="E68" s="205"/>
      <c r="F68" s="180"/>
      <c r="G68" s="202"/>
      <c r="H68" s="180"/>
      <c r="I68" s="179"/>
      <c r="J68" s="179"/>
      <c r="K68" s="180"/>
    </row>
    <row r="69" spans="1:11" ht="15.75" customHeight="1">
      <c r="A69" s="189"/>
      <c r="B69" s="189"/>
      <c r="C69" s="189"/>
      <c r="D69" s="189"/>
      <c r="E69" s="205"/>
      <c r="F69" s="180"/>
      <c r="G69" s="202"/>
      <c r="H69" s="180"/>
      <c r="I69" s="174"/>
      <c r="J69" s="174"/>
      <c r="K69" s="180"/>
    </row>
    <row r="70" spans="1:11" ht="15.75" customHeight="1">
      <c r="A70" s="189"/>
      <c r="B70" s="189"/>
      <c r="C70" s="189"/>
      <c r="D70" s="189"/>
      <c r="E70" s="205"/>
      <c r="F70" s="180"/>
      <c r="G70" s="202"/>
      <c r="H70" s="180"/>
      <c r="I70" s="180"/>
      <c r="J70" s="180"/>
      <c r="K70" s="180"/>
    </row>
    <row r="71" spans="1:11" ht="15.75" customHeight="1">
      <c r="A71" s="189"/>
      <c r="B71" s="189"/>
      <c r="C71" s="189"/>
      <c r="D71" s="189"/>
      <c r="E71" s="205"/>
      <c r="F71" s="180"/>
      <c r="G71" s="202"/>
      <c r="H71" s="180"/>
      <c r="I71" s="181"/>
      <c r="J71" s="181"/>
      <c r="K71" s="181"/>
    </row>
    <row r="72" spans="1:11" ht="15.75" customHeight="1">
      <c r="A72" s="189"/>
      <c r="B72" s="189"/>
      <c r="C72" s="189"/>
      <c r="D72" s="189"/>
      <c r="E72" s="205"/>
      <c r="F72" s="180"/>
      <c r="G72" s="202"/>
      <c r="H72" s="180"/>
      <c r="I72" s="181"/>
      <c r="J72" s="181"/>
      <c r="K72" s="181"/>
    </row>
    <row r="73" spans="1:11" ht="15.75" customHeight="1">
      <c r="A73" s="189"/>
      <c r="B73" s="189"/>
      <c r="C73" s="189"/>
      <c r="D73" s="189"/>
      <c r="E73" s="205"/>
      <c r="F73" s="180"/>
      <c r="G73" s="202"/>
      <c r="H73" s="180"/>
      <c r="I73" s="181"/>
      <c r="J73" s="181"/>
      <c r="K73" s="181"/>
    </row>
    <row r="74" spans="1:11" ht="15.75" customHeight="1">
      <c r="A74" s="189"/>
      <c r="B74" s="189"/>
      <c r="C74" s="189"/>
      <c r="D74" s="189"/>
      <c r="E74" s="205"/>
      <c r="F74" s="180"/>
      <c r="G74" s="202"/>
      <c r="H74" s="180"/>
      <c r="I74" s="181"/>
      <c r="J74" s="181"/>
      <c r="K74" s="181"/>
    </row>
    <row r="75" spans="1:11" ht="15.75" customHeight="1">
      <c r="A75" s="189"/>
      <c r="B75" s="189"/>
      <c r="C75" s="189"/>
      <c r="D75" s="189"/>
      <c r="E75" s="205"/>
      <c r="F75" s="180"/>
      <c r="G75" s="202"/>
      <c r="H75" s="180"/>
      <c r="I75" s="181"/>
      <c r="J75" s="181"/>
      <c r="K75" s="181"/>
    </row>
    <row r="76" spans="1:11" ht="15.75" customHeight="1">
      <c r="A76" s="189"/>
      <c r="B76" s="189"/>
      <c r="C76" s="189"/>
      <c r="D76" s="189"/>
      <c r="E76" s="205"/>
      <c r="F76" s="180"/>
      <c r="G76" s="202"/>
      <c r="H76" s="180"/>
      <c r="I76" s="181"/>
      <c r="J76" s="181"/>
      <c r="K76" s="181"/>
    </row>
    <row r="77" spans="1:11" ht="15.75" customHeight="1">
      <c r="A77" s="189"/>
      <c r="B77" s="189"/>
      <c r="C77" s="189"/>
      <c r="D77" s="189"/>
      <c r="E77" s="205"/>
      <c r="F77" s="180"/>
      <c r="G77" s="202"/>
      <c r="H77" s="180"/>
      <c r="I77" s="181"/>
      <c r="J77" s="181"/>
      <c r="K77" s="181"/>
    </row>
    <row r="78" spans="1:11" ht="15.75" customHeight="1">
      <c r="A78" s="189"/>
      <c r="B78" s="189"/>
      <c r="C78" s="189"/>
      <c r="D78" s="189"/>
      <c r="E78" s="205"/>
      <c r="F78" s="180"/>
      <c r="G78" s="202"/>
      <c r="H78" s="180"/>
      <c r="I78" s="181"/>
      <c r="J78" s="181"/>
      <c r="K78" s="181"/>
    </row>
    <row r="79" spans="1:11" ht="15.75" customHeight="1">
      <c r="A79" s="189"/>
      <c r="B79" s="189"/>
      <c r="C79" s="189"/>
      <c r="D79" s="189"/>
      <c r="E79" s="205"/>
      <c r="F79" s="180"/>
      <c r="G79" s="202"/>
      <c r="H79" s="180"/>
      <c r="I79" s="181"/>
      <c r="J79" s="181"/>
      <c r="K79" s="181"/>
    </row>
    <row r="80" spans="1:11" ht="15.75" customHeight="1">
      <c r="A80" s="189"/>
      <c r="B80" s="189"/>
      <c r="C80" s="189"/>
      <c r="D80" s="189"/>
      <c r="E80" s="206"/>
      <c r="F80" s="180"/>
      <c r="G80" s="180"/>
      <c r="H80" s="180"/>
      <c r="I80" s="181"/>
      <c r="J80" s="181"/>
      <c r="K80" s="181"/>
    </row>
    <row r="81" spans="1:8" ht="15">
      <c r="A81" s="189"/>
      <c r="B81" s="189"/>
      <c r="C81" s="189"/>
      <c r="D81" s="189"/>
      <c r="E81" s="207"/>
      <c r="F81" s="177"/>
      <c r="G81" s="192"/>
      <c r="H81" s="177"/>
    </row>
    <row r="82" spans="1:8" ht="15">
      <c r="A82" s="189"/>
      <c r="B82" s="189"/>
      <c r="C82" s="189"/>
      <c r="D82" s="189"/>
      <c r="E82" s="208"/>
      <c r="F82" s="177"/>
      <c r="G82" s="192"/>
      <c r="H82" s="177"/>
    </row>
    <row r="83" spans="1:8" ht="15">
      <c r="A83" s="189"/>
      <c r="B83" s="189"/>
      <c r="C83" s="189"/>
      <c r="D83" s="189"/>
      <c r="E83" s="208"/>
      <c r="F83" s="177"/>
      <c r="G83" s="192"/>
      <c r="H83" s="177"/>
    </row>
    <row r="84" spans="1:8" ht="15">
      <c r="A84" s="189"/>
      <c r="B84" s="189"/>
      <c r="C84" s="189"/>
      <c r="D84" s="189"/>
      <c r="E84" s="208"/>
      <c r="F84" s="177"/>
      <c r="G84" s="192"/>
      <c r="H84" s="177"/>
    </row>
    <row r="85" spans="1:8" ht="15">
      <c r="A85" s="189"/>
      <c r="B85" s="189"/>
      <c r="C85" s="189"/>
      <c r="D85" s="189"/>
      <c r="E85" s="208"/>
      <c r="F85" s="177"/>
      <c r="G85" s="192"/>
      <c r="H85" s="177"/>
    </row>
    <row r="86" spans="1:8" ht="15">
      <c r="A86" s="189"/>
      <c r="B86" s="189"/>
      <c r="C86" s="189"/>
      <c r="D86" s="189"/>
      <c r="E86" s="208"/>
      <c r="F86" s="177"/>
      <c r="G86" s="192"/>
      <c r="H86" s="177"/>
    </row>
    <row r="87" spans="1:8" ht="15">
      <c r="A87" s="189"/>
      <c r="B87" s="189"/>
      <c r="C87" s="189"/>
      <c r="D87" s="189"/>
      <c r="E87" s="207"/>
      <c r="F87" s="177"/>
      <c r="G87" s="192"/>
      <c r="H87" s="177"/>
    </row>
    <row r="88" spans="1:8" ht="15">
      <c r="A88" s="189"/>
      <c r="B88" s="189"/>
      <c r="C88" s="189"/>
      <c r="D88" s="189"/>
      <c r="E88" s="209"/>
      <c r="F88" s="177"/>
      <c r="G88" s="192"/>
      <c r="H88" s="177"/>
    </row>
    <row r="89" spans="1:8" ht="15">
      <c r="A89" s="189"/>
      <c r="B89" s="189"/>
      <c r="C89" s="189"/>
      <c r="D89" s="189"/>
      <c r="E89" s="207"/>
      <c r="F89" s="177"/>
      <c r="G89" s="192"/>
      <c r="H89" s="177"/>
    </row>
    <row r="90" spans="1:8" ht="15">
      <c r="A90" s="189"/>
      <c r="B90" s="189"/>
      <c r="C90" s="189"/>
      <c r="D90" s="189"/>
      <c r="E90" s="210"/>
      <c r="F90" s="177"/>
      <c r="G90" s="192"/>
      <c r="H90" s="177"/>
    </row>
    <row r="91" spans="1:8" ht="15">
      <c r="A91" s="189"/>
      <c r="B91" s="189"/>
      <c r="C91" s="189"/>
      <c r="D91" s="189"/>
      <c r="E91" s="211"/>
      <c r="F91" s="177"/>
      <c r="G91" s="192"/>
      <c r="H91" s="177"/>
    </row>
    <row r="92" spans="1:8" ht="15">
      <c r="A92" s="189"/>
      <c r="B92" s="189"/>
      <c r="C92" s="189"/>
      <c r="D92" s="189"/>
      <c r="E92" s="211"/>
      <c r="F92" s="177"/>
      <c r="G92" s="192"/>
      <c r="H92" s="177"/>
    </row>
    <row r="93" spans="1:8" ht="15">
      <c r="A93" s="189"/>
      <c r="B93" s="189"/>
      <c r="C93" s="189"/>
      <c r="D93" s="189"/>
      <c r="E93" s="209"/>
      <c r="F93" s="177"/>
      <c r="G93" s="192"/>
      <c r="H93" s="177"/>
    </row>
    <row r="94" spans="1:8" ht="15">
      <c r="A94" s="189"/>
      <c r="B94" s="189"/>
      <c r="C94" s="189"/>
      <c r="D94" s="189"/>
      <c r="E94" s="177"/>
      <c r="F94" s="177"/>
      <c r="G94" s="177"/>
      <c r="H94" s="177"/>
    </row>
    <row r="95" spans="1:8" ht="15">
      <c r="A95" s="189"/>
      <c r="B95" s="189"/>
      <c r="C95" s="189"/>
      <c r="D95" s="189"/>
      <c r="E95" s="177"/>
      <c r="F95" s="177"/>
      <c r="G95" s="177"/>
      <c r="H95" s="177"/>
    </row>
    <row r="96" spans="1:8" ht="21" customHeight="1">
      <c r="A96" s="189"/>
      <c r="B96" s="189"/>
      <c r="C96" s="189"/>
      <c r="D96" s="189"/>
      <c r="E96" s="180"/>
      <c r="F96" s="180"/>
      <c r="G96" s="179"/>
      <c r="H96" s="179"/>
    </row>
    <row r="97" spans="1:8" ht="22.5" customHeight="1">
      <c r="A97" s="177"/>
      <c r="B97" s="177"/>
      <c r="C97" s="177"/>
      <c r="D97" s="177"/>
      <c r="E97" s="177"/>
      <c r="F97" s="177"/>
      <c r="G97" s="644"/>
      <c r="H97" s="645"/>
    </row>
    <row r="98" spans="1:8">
      <c r="A98" s="177"/>
      <c r="B98" s="177"/>
      <c r="C98" s="177"/>
      <c r="D98" s="177"/>
      <c r="E98" s="177"/>
      <c r="F98" s="177"/>
      <c r="G98" s="177"/>
      <c r="H98" s="177"/>
    </row>
  </sheetData>
  <mergeCells count="3">
    <mergeCell ref="G97:H97"/>
    <mergeCell ref="G9:H9"/>
    <mergeCell ref="G31:H31"/>
  </mergeCells>
  <printOptions horizontalCentered="1"/>
  <pageMargins left="0.19685039370078741" right="0.19685039370078741" top="0.98425196850393704" bottom="0.39370078740157483" header="0.39370078740157483" footer="0.39370078740157483"/>
  <pageSetup paperSize="9"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L55"/>
  <sheetViews>
    <sheetView zoomScale="70" zoomScaleNormal="70" workbookViewId="0">
      <selection activeCell="J28" sqref="J28"/>
    </sheetView>
  </sheetViews>
  <sheetFormatPr defaultRowHeight="12.75"/>
  <cols>
    <col min="1" max="1" width="5.42578125" style="3" customWidth="1"/>
    <col min="2" max="2" width="7.85546875" style="3" customWidth="1"/>
    <col min="3" max="3" width="9.5703125" style="3" customWidth="1"/>
    <col min="4" max="4" width="11" style="3" customWidth="1"/>
    <col min="5" max="5" width="83" style="3" customWidth="1"/>
    <col min="6" max="6" width="19.28515625" style="3" customWidth="1"/>
    <col min="7" max="7" width="20.7109375" style="3" customWidth="1"/>
    <col min="8" max="8" width="19.7109375" style="3" customWidth="1"/>
    <col min="9" max="9" width="16.85546875" style="3" customWidth="1"/>
    <col min="10" max="10" width="16.28515625" style="3" customWidth="1"/>
    <col min="11" max="11" width="17" style="3" customWidth="1"/>
    <col min="12" max="16384" width="9.140625" style="3"/>
  </cols>
  <sheetData>
    <row r="1" spans="1:12" ht="18" customHeight="1">
      <c r="K1" s="19" t="s">
        <v>154</v>
      </c>
    </row>
    <row r="2" spans="1:12" ht="21.75" customHeight="1">
      <c r="A2" s="1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6.5" customHeight="1" thickBot="1">
      <c r="A3" s="1"/>
      <c r="B3" s="2"/>
      <c r="C3" s="2"/>
      <c r="D3" s="2"/>
      <c r="E3" s="2"/>
      <c r="H3" s="4"/>
    </row>
    <row r="4" spans="1:12" ht="19.5" customHeight="1">
      <c r="A4" s="1"/>
      <c r="B4" s="2"/>
      <c r="C4" s="2"/>
      <c r="D4" s="2"/>
      <c r="E4" s="2"/>
      <c r="F4" s="5" t="s">
        <v>54</v>
      </c>
      <c r="G4" s="6">
        <v>2000</v>
      </c>
      <c r="H4" s="7"/>
      <c r="I4" s="9"/>
      <c r="J4" s="9"/>
      <c r="K4" s="10"/>
    </row>
    <row r="5" spans="1:12" ht="19.5" customHeight="1">
      <c r="A5" s="11"/>
      <c r="F5" s="12" t="s">
        <v>55</v>
      </c>
      <c r="G5" s="13">
        <v>-1700</v>
      </c>
      <c r="H5" s="14"/>
      <c r="I5" s="9"/>
      <c r="J5" s="9"/>
      <c r="K5" s="9"/>
    </row>
    <row r="6" spans="1:12" ht="19.5" customHeight="1" thickBot="1">
      <c r="A6" s="11"/>
      <c r="F6" s="350" t="s">
        <v>0</v>
      </c>
      <c r="G6" s="351">
        <v>300</v>
      </c>
      <c r="H6" s="14"/>
      <c r="I6" s="9"/>
      <c r="J6" s="9"/>
      <c r="K6" s="9"/>
    </row>
    <row r="7" spans="1:12" ht="17.25" customHeight="1">
      <c r="A7" s="11"/>
      <c r="F7" s="14"/>
      <c r="G7" s="343"/>
      <c r="H7" s="14"/>
      <c r="I7" s="9"/>
      <c r="J7" s="9"/>
      <c r="K7" s="9"/>
    </row>
    <row r="8" spans="1:12" ht="18" customHeight="1">
      <c r="A8" s="511" t="s">
        <v>1</v>
      </c>
      <c r="B8" s="2"/>
      <c r="C8" s="2"/>
      <c r="D8" s="2"/>
      <c r="E8" s="15"/>
      <c r="F8" s="17"/>
      <c r="G8" s="17"/>
      <c r="H8" s="17"/>
      <c r="I8" s="9"/>
      <c r="J8" s="9"/>
    </row>
    <row r="9" spans="1:12" ht="17.25" customHeight="1" thickBot="1">
      <c r="A9" s="512" t="s">
        <v>19</v>
      </c>
      <c r="B9" s="513"/>
      <c r="C9" s="2"/>
      <c r="D9" s="2"/>
      <c r="E9" s="15"/>
      <c r="F9" s="15"/>
      <c r="G9" s="15"/>
      <c r="H9" s="15"/>
      <c r="I9" s="9"/>
      <c r="J9" s="9"/>
    </row>
    <row r="10" spans="1:12" ht="32.25" customHeight="1" thickBot="1">
      <c r="A10" s="11"/>
      <c r="E10" s="4"/>
      <c r="F10" s="18" t="s">
        <v>3</v>
      </c>
      <c r="G10" s="579" t="s">
        <v>51</v>
      </c>
      <c r="H10" s="595"/>
      <c r="K10" s="19"/>
    </row>
    <row r="11" spans="1:12" ht="82.5" customHeight="1" thickBot="1">
      <c r="A11" s="522" t="s">
        <v>21</v>
      </c>
      <c r="B11" s="523" t="s">
        <v>4</v>
      </c>
      <c r="C11" s="523" t="s">
        <v>5</v>
      </c>
      <c r="D11" s="523" t="s">
        <v>6</v>
      </c>
      <c r="E11" s="523" t="s">
        <v>7</v>
      </c>
      <c r="F11" s="95" t="s">
        <v>56</v>
      </c>
      <c r="G11" s="102" t="s">
        <v>67</v>
      </c>
      <c r="H11" s="102" t="s">
        <v>68</v>
      </c>
      <c r="I11" s="95" t="s">
        <v>58</v>
      </c>
      <c r="J11" s="95" t="s">
        <v>8</v>
      </c>
      <c r="K11" s="534" t="s">
        <v>9</v>
      </c>
      <c r="L11" s="20"/>
    </row>
    <row r="12" spans="1:12" ht="30" customHeight="1">
      <c r="A12" s="517"/>
      <c r="B12" s="566">
        <v>6172</v>
      </c>
      <c r="C12" s="566">
        <v>6121</v>
      </c>
      <c r="D12" s="518"/>
      <c r="E12" s="329" t="s">
        <v>143</v>
      </c>
      <c r="F12" s="519"/>
      <c r="G12" s="439">
        <v>300</v>
      </c>
      <c r="H12" s="520"/>
      <c r="I12" s="519"/>
      <c r="J12" s="519"/>
      <c r="K12" s="521"/>
      <c r="L12" s="20"/>
    </row>
    <row r="13" spans="1:12" ht="30" customHeight="1">
      <c r="A13" s="32"/>
      <c r="B13" s="567">
        <v>6172</v>
      </c>
      <c r="C13" s="567">
        <v>6122</v>
      </c>
      <c r="D13" s="33"/>
      <c r="E13" s="331" t="s">
        <v>100</v>
      </c>
      <c r="F13" s="330"/>
      <c r="G13" s="439">
        <v>400</v>
      </c>
      <c r="H13" s="26"/>
      <c r="I13" s="34"/>
      <c r="J13" s="34"/>
      <c r="K13" s="31"/>
      <c r="L13" s="20"/>
    </row>
    <row r="14" spans="1:12" ht="30" customHeight="1">
      <c r="A14" s="32"/>
      <c r="B14" s="567">
        <v>6172</v>
      </c>
      <c r="C14" s="567">
        <v>6123</v>
      </c>
      <c r="D14" s="33"/>
      <c r="E14" s="329" t="s">
        <v>96</v>
      </c>
      <c r="F14" s="332"/>
      <c r="G14" s="535">
        <v>1000</v>
      </c>
      <c r="H14" s="333"/>
      <c r="I14" s="334"/>
      <c r="J14" s="334"/>
      <c r="K14" s="35"/>
    </row>
    <row r="15" spans="1:12" ht="24.75" customHeight="1" thickBot="1">
      <c r="A15" s="527"/>
      <c r="B15" s="568">
        <v>6409</v>
      </c>
      <c r="C15" s="568">
        <v>6901</v>
      </c>
      <c r="D15" s="528"/>
      <c r="E15" s="529" t="s">
        <v>99</v>
      </c>
      <c r="F15" s="530"/>
      <c r="G15" s="427">
        <v>300</v>
      </c>
      <c r="H15" s="531"/>
      <c r="I15" s="532"/>
      <c r="J15" s="532"/>
      <c r="K15" s="533"/>
    </row>
    <row r="16" spans="1:12" ht="15.75" customHeight="1" thickBot="1">
      <c r="A16" s="4"/>
      <c r="B16" s="4"/>
      <c r="C16" s="4"/>
      <c r="I16" s="37"/>
      <c r="J16" s="37"/>
      <c r="K16" s="11"/>
    </row>
    <row r="17" spans="1:11" ht="26.25" customHeight="1" thickBot="1">
      <c r="A17" s="38"/>
      <c r="B17" s="38"/>
      <c r="C17" s="38"/>
      <c r="D17" s="38"/>
      <c r="E17" s="39" t="s">
        <v>11</v>
      </c>
      <c r="F17" s="40"/>
      <c r="G17" s="429">
        <f>SUM(G12:G16)</f>
        <v>2000</v>
      </c>
      <c r="H17" s="429"/>
      <c r="I17" s="41">
        <f>SUM(I14:I16)</f>
        <v>0</v>
      </c>
      <c r="J17" s="41">
        <f>SUM(J14:J16)</f>
        <v>0</v>
      </c>
      <c r="K17" s="42"/>
    </row>
    <row r="18" spans="1:11" ht="21.75" customHeight="1" thickBot="1">
      <c r="A18" s="43"/>
      <c r="B18" s="44"/>
      <c r="C18" s="43"/>
      <c r="D18" s="43"/>
      <c r="E18" s="38"/>
      <c r="F18" s="38"/>
      <c r="G18" s="584">
        <f>G17+H17</f>
        <v>2000</v>
      </c>
      <c r="H18" s="634"/>
      <c r="I18" s="45"/>
      <c r="J18" s="45"/>
      <c r="K18" s="46"/>
    </row>
    <row r="19" spans="1:11" ht="18" customHeight="1">
      <c r="A19" s="43"/>
      <c r="B19" s="44"/>
      <c r="C19" s="43"/>
      <c r="D19" s="43"/>
      <c r="E19" s="38"/>
      <c r="F19" s="38"/>
      <c r="G19" s="89"/>
      <c r="H19" s="38"/>
      <c r="I19" s="45"/>
      <c r="J19" s="45"/>
      <c r="K19" s="46"/>
    </row>
    <row r="20" spans="1:11" ht="18" customHeight="1">
      <c r="A20" s="43"/>
      <c r="B20" s="44"/>
      <c r="C20" s="43"/>
      <c r="D20" s="43"/>
      <c r="E20" s="84" t="s">
        <v>59</v>
      </c>
      <c r="F20" s="84" t="s">
        <v>25</v>
      </c>
      <c r="G20" s="85">
        <v>0</v>
      </c>
      <c r="H20" s="38"/>
      <c r="I20" s="45"/>
      <c r="J20" s="45"/>
      <c r="K20" s="46"/>
    </row>
    <row r="21" spans="1:11" ht="18" customHeight="1">
      <c r="A21" s="43"/>
      <c r="B21" s="44"/>
      <c r="C21" s="43"/>
      <c r="D21" s="43"/>
      <c r="E21" s="86"/>
      <c r="F21" s="84" t="s">
        <v>26</v>
      </c>
      <c r="G21" s="85">
        <v>0</v>
      </c>
      <c r="H21" s="38"/>
      <c r="I21" s="45"/>
      <c r="J21" s="45"/>
      <c r="K21" s="46"/>
    </row>
    <row r="22" spans="1:11" ht="18" customHeight="1">
      <c r="A22" s="43"/>
      <c r="B22" s="44"/>
      <c r="C22" s="43"/>
      <c r="D22" s="43"/>
      <c r="E22" s="87"/>
      <c r="F22" s="84" t="s">
        <v>27</v>
      </c>
      <c r="G22" s="88">
        <f>SUM(G20:G21)</f>
        <v>0</v>
      </c>
      <c r="H22" s="38"/>
      <c r="I22" s="45"/>
      <c r="J22" s="45"/>
      <c r="K22" s="46"/>
    </row>
    <row r="23" spans="1:11" ht="18" customHeight="1" thickBot="1">
      <c r="A23" s="43"/>
      <c r="B23" s="44"/>
      <c r="C23" s="43"/>
      <c r="D23" s="43"/>
      <c r="E23" s="38"/>
      <c r="F23" s="38"/>
      <c r="G23" s="38"/>
      <c r="H23" s="38"/>
      <c r="I23" s="45"/>
      <c r="J23" s="45"/>
      <c r="K23" s="46"/>
    </row>
    <row r="24" spans="1:11" ht="21" customHeight="1" thickBot="1">
      <c r="A24" s="47" t="s">
        <v>12</v>
      </c>
      <c r="B24" s="48"/>
      <c r="C24" s="48"/>
      <c r="D24" s="49"/>
      <c r="E24" s="49"/>
      <c r="F24" s="50"/>
      <c r="G24" s="51"/>
      <c r="H24" s="51"/>
      <c r="I24" s="45"/>
      <c r="J24" s="45"/>
      <c r="K24" s="46"/>
    </row>
    <row r="25" spans="1:11" ht="21" customHeight="1">
      <c r="A25" s="373" t="s">
        <v>5</v>
      </c>
      <c r="B25" s="213"/>
      <c r="C25" s="441">
        <v>6121</v>
      </c>
      <c r="D25" s="442"/>
      <c r="E25" s="443" t="s">
        <v>16</v>
      </c>
      <c r="F25" s="239">
        <v>300</v>
      </c>
      <c r="G25" s="51"/>
      <c r="H25" s="51"/>
      <c r="I25" s="45"/>
      <c r="J25" s="45"/>
      <c r="K25" s="46"/>
    </row>
    <row r="26" spans="1:11" ht="21.75" customHeight="1">
      <c r="A26" s="219" t="s">
        <v>5</v>
      </c>
      <c r="B26" s="220"/>
      <c r="C26" s="221">
        <v>6122</v>
      </c>
      <c r="D26" s="222"/>
      <c r="E26" s="223" t="s">
        <v>98</v>
      </c>
      <c r="F26" s="240">
        <v>400</v>
      </c>
      <c r="G26" s="51"/>
      <c r="H26" s="51"/>
      <c r="I26" s="45"/>
      <c r="J26" s="45"/>
      <c r="K26" s="46"/>
    </row>
    <row r="27" spans="1:11" ht="21.75" customHeight="1">
      <c r="A27" s="214" t="s">
        <v>5</v>
      </c>
      <c r="B27" s="215"/>
      <c r="C27" s="216">
        <v>6123</v>
      </c>
      <c r="D27" s="217"/>
      <c r="E27" s="218" t="s">
        <v>97</v>
      </c>
      <c r="F27" s="240">
        <v>1000</v>
      </c>
      <c r="G27" s="51"/>
      <c r="H27" s="51"/>
      <c r="I27" s="45"/>
      <c r="J27" s="45"/>
      <c r="K27" s="46"/>
    </row>
    <row r="28" spans="1:11" s="56" customFormat="1" ht="21.75" customHeight="1" thickBot="1">
      <c r="A28" s="230" t="s">
        <v>5</v>
      </c>
      <c r="B28" s="231"/>
      <c r="C28" s="232">
        <v>6901</v>
      </c>
      <c r="D28" s="233"/>
      <c r="E28" s="234" t="s">
        <v>17</v>
      </c>
      <c r="F28" s="239">
        <v>300</v>
      </c>
      <c r="G28" s="54"/>
      <c r="H28" s="54"/>
      <c r="I28" s="53"/>
      <c r="J28" s="53"/>
      <c r="K28" s="55"/>
    </row>
    <row r="29" spans="1:11" s="56" customFormat="1" ht="21" customHeight="1" thickBot="1">
      <c r="A29" s="235"/>
      <c r="B29" s="236"/>
      <c r="C29" s="236"/>
      <c r="D29" s="236"/>
      <c r="E29" s="237" t="s">
        <v>18</v>
      </c>
      <c r="F29" s="70">
        <f>SUM(F25:F28)</f>
        <v>2000</v>
      </c>
      <c r="G29" s="57"/>
      <c r="H29" s="57"/>
      <c r="I29" s="53"/>
      <c r="J29" s="53"/>
      <c r="K29" s="55"/>
    </row>
    <row r="30" spans="1:11" ht="17.25" customHeight="1">
      <c r="A30" s="59"/>
      <c r="B30" s="59"/>
      <c r="C30" s="59"/>
      <c r="D30" s="59"/>
      <c r="E30" s="59"/>
      <c r="F30" s="59"/>
      <c r="G30" s="59"/>
      <c r="H30" s="59"/>
      <c r="I30" s="53"/>
      <c r="J30" s="53"/>
      <c r="K30" s="11"/>
    </row>
    <row r="31" spans="1:11" ht="17.25" customHeight="1">
      <c r="A31" s="59"/>
      <c r="B31" s="60"/>
      <c r="C31" s="59"/>
      <c r="D31" s="59"/>
      <c r="E31" s="59"/>
      <c r="F31" s="59"/>
      <c r="G31" s="59"/>
      <c r="H31" s="59"/>
      <c r="I31" s="4"/>
      <c r="J31" s="4"/>
      <c r="K31" s="4"/>
    </row>
    <row r="32" spans="1:11" ht="17.25" customHeight="1">
      <c r="A32" s="59"/>
      <c r="B32" s="60"/>
      <c r="C32" s="59"/>
      <c r="D32" s="59"/>
      <c r="E32" s="59"/>
      <c r="F32" s="59"/>
      <c r="G32" s="59"/>
      <c r="H32" s="59"/>
      <c r="I32" s="4"/>
      <c r="J32" s="4"/>
      <c r="K32" s="4"/>
    </row>
    <row r="33" spans="1:11" ht="17.25" customHeight="1">
      <c r="A33" s="59"/>
      <c r="B33" s="59"/>
      <c r="C33" s="59"/>
      <c r="D33" s="59"/>
      <c r="E33" s="61"/>
      <c r="F33" s="59"/>
      <c r="G33" s="59"/>
      <c r="H33" s="59"/>
      <c r="I33" s="53"/>
      <c r="J33" s="53"/>
      <c r="K33" s="4"/>
    </row>
    <row r="34" spans="1:11" ht="17.25" customHeight="1">
      <c r="A34" s="62"/>
      <c r="B34" s="4"/>
      <c r="C34" s="4"/>
      <c r="D34" s="4"/>
      <c r="E34" s="4"/>
      <c r="F34" s="4"/>
      <c r="G34" s="4"/>
      <c r="H34" s="4"/>
      <c r="I34" s="53"/>
      <c r="J34" s="53"/>
    </row>
    <row r="35" spans="1:11" ht="17.25" customHeight="1">
      <c r="I35" s="53"/>
      <c r="J35" s="53"/>
    </row>
    <row r="36" spans="1:11" ht="17.25" customHeight="1">
      <c r="I36" s="53"/>
      <c r="J36" s="53"/>
    </row>
    <row r="37" spans="1:11" ht="15.75" customHeight="1"/>
    <row r="38" spans="1:11" ht="20.25" customHeight="1">
      <c r="A38" s="1"/>
      <c r="B38" s="1"/>
      <c r="C38" s="1"/>
      <c r="D38" s="1"/>
      <c r="E38" s="1"/>
      <c r="F38" s="1"/>
      <c r="G38" s="1"/>
      <c r="H38" s="1"/>
      <c r="I38" s="63"/>
      <c r="J38" s="63"/>
      <c r="K38" s="64"/>
    </row>
    <row r="39" spans="1:11" ht="15.75" customHeight="1">
      <c r="A39" s="11"/>
      <c r="I39" s="15"/>
      <c r="J39" s="15"/>
    </row>
    <row r="40" spans="1:11" ht="15.75" customHeight="1">
      <c r="A40" s="16"/>
      <c r="B40" s="15"/>
      <c r="C40" s="15"/>
      <c r="D40" s="15"/>
      <c r="E40" s="15"/>
      <c r="F40" s="15"/>
      <c r="G40" s="15"/>
      <c r="H40" s="15"/>
      <c r="I40" s="18"/>
      <c r="J40" s="18"/>
      <c r="K40" s="63"/>
    </row>
    <row r="41" spans="1:11" ht="15.75" customHeight="1">
      <c r="A41" s="11"/>
      <c r="I41" s="63"/>
      <c r="J41" s="63"/>
      <c r="K41" s="63"/>
    </row>
    <row r="42" spans="1:11" ht="15.75" customHeight="1">
      <c r="A42" s="65"/>
      <c r="B42" s="66"/>
      <c r="C42" s="66"/>
      <c r="D42" s="66"/>
      <c r="E42" s="66"/>
      <c r="F42" s="66"/>
      <c r="G42" s="66"/>
      <c r="H42" s="66"/>
      <c r="I42" s="67"/>
      <c r="J42" s="67"/>
      <c r="K42" s="68"/>
    </row>
    <row r="43" spans="1:11" ht="15.75" customHeight="1">
      <c r="A43" s="66"/>
      <c r="B43" s="66"/>
      <c r="C43" s="66"/>
      <c r="D43" s="66"/>
      <c r="E43" s="66"/>
      <c r="F43" s="66"/>
      <c r="G43" s="66"/>
      <c r="H43" s="66"/>
      <c r="I43" s="67"/>
      <c r="J43" s="67"/>
      <c r="K43" s="68"/>
    </row>
    <row r="44" spans="1:11" ht="15.75" customHeight="1">
      <c r="A44" s="66"/>
      <c r="B44" s="66"/>
      <c r="C44" s="66"/>
      <c r="D44" s="66"/>
      <c r="E44" s="66"/>
      <c r="F44" s="66"/>
      <c r="G44" s="66"/>
      <c r="H44" s="66"/>
      <c r="I44" s="53"/>
      <c r="J44" s="53"/>
      <c r="K44" s="68"/>
    </row>
    <row r="45" spans="1:11" ht="15.75" customHeight="1">
      <c r="A45" s="66"/>
      <c r="B45" s="66"/>
      <c r="C45" s="66"/>
      <c r="D45" s="66"/>
      <c r="E45" s="66"/>
      <c r="F45" s="66"/>
      <c r="G45" s="66"/>
      <c r="H45" s="66"/>
      <c r="I45" s="68"/>
      <c r="J45" s="68"/>
      <c r="K45" s="68"/>
    </row>
    <row r="46" spans="1:11" ht="15.75" customHeight="1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</row>
    <row r="47" spans="1:11" ht="15.75" customHeight="1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</row>
    <row r="48" spans="1:11" ht="15.75" customHeight="1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</row>
    <row r="49" spans="1:11" ht="15.75" customHeight="1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</row>
    <row r="50" spans="1:11" ht="15.75" customHeight="1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</row>
    <row r="51" spans="1:11" ht="15.75" customHeight="1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</row>
    <row r="52" spans="1:11" ht="15.75" customHeight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</row>
    <row r="53" spans="1:11" ht="15.75" customHeight="1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</row>
    <row r="54" spans="1:11" ht="15.75" customHeight="1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</row>
    <row r="55" spans="1:11" ht="15.75" customHeight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</row>
  </sheetData>
  <mergeCells count="2">
    <mergeCell ref="G10:H10"/>
    <mergeCell ref="G18:H18"/>
  </mergeCells>
  <printOptions horizontalCentered="1"/>
  <pageMargins left="0.39370078740157483" right="0.39370078740157483" top="1.1811023622047245" bottom="0.39370078740157483" header="0.39370078740157483" footer="0.39370078740157483"/>
  <pageSetup paperSize="9"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59"/>
  <sheetViews>
    <sheetView tabSelected="1" zoomScale="69" zoomScaleNormal="69" workbookViewId="0">
      <selection activeCell="K2" sqref="K2"/>
    </sheetView>
  </sheetViews>
  <sheetFormatPr defaultRowHeight="12.75"/>
  <cols>
    <col min="1" max="1" width="6.140625" style="3" customWidth="1"/>
    <col min="2" max="2" width="7.7109375" style="3" customWidth="1"/>
    <col min="3" max="3" width="9.140625" style="3" customWidth="1"/>
    <col min="4" max="4" width="11.85546875" style="3" customWidth="1"/>
    <col min="5" max="5" width="71.85546875" style="3" customWidth="1"/>
    <col min="6" max="6" width="21.42578125" style="3" customWidth="1"/>
    <col min="7" max="8" width="21" style="3" customWidth="1"/>
    <col min="9" max="9" width="17.42578125" style="3" customWidth="1"/>
    <col min="10" max="10" width="17" style="3" customWidth="1"/>
    <col min="11" max="11" width="22.5703125" style="3" customWidth="1"/>
    <col min="12" max="16384" width="9.140625" style="3"/>
  </cols>
  <sheetData>
    <row r="1" spans="1:12" ht="18.75" customHeight="1">
      <c r="K1" s="19" t="s">
        <v>155</v>
      </c>
    </row>
    <row r="2" spans="1:12" ht="24" customHeight="1">
      <c r="A2" s="1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7.25" customHeight="1" thickBot="1">
      <c r="A3" s="1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ht="19.5" customHeight="1">
      <c r="A4" s="11"/>
      <c r="F4" s="246" t="s">
        <v>94</v>
      </c>
      <c r="G4" s="425">
        <v>11000</v>
      </c>
      <c r="H4" s="9"/>
      <c r="I4" s="9"/>
      <c r="J4" s="9"/>
    </row>
    <row r="5" spans="1:12" ht="19.5" customHeight="1">
      <c r="D5" s="15"/>
      <c r="E5" s="15"/>
      <c r="F5" s="444" t="s">
        <v>127</v>
      </c>
      <c r="G5" s="247">
        <v>-9300</v>
      </c>
      <c r="H5" s="9"/>
      <c r="I5" s="9"/>
      <c r="J5" s="9"/>
    </row>
    <row r="6" spans="1:12" ht="19.5" customHeight="1" thickBot="1">
      <c r="D6" s="15"/>
      <c r="E6" s="15"/>
      <c r="F6" s="557" t="s">
        <v>0</v>
      </c>
      <c r="G6" s="510">
        <v>1700</v>
      </c>
      <c r="H6" s="9"/>
      <c r="I6" s="9"/>
      <c r="J6" s="9"/>
    </row>
    <row r="7" spans="1:12" ht="18" customHeight="1">
      <c r="A7" s="511" t="s">
        <v>1</v>
      </c>
      <c r="B7" s="2"/>
      <c r="C7" s="2"/>
      <c r="D7" s="15"/>
      <c r="E7" s="15"/>
      <c r="F7" s="17"/>
      <c r="G7" s="8"/>
      <c r="H7" s="9"/>
      <c r="I7" s="9"/>
      <c r="J7" s="9"/>
    </row>
    <row r="8" spans="1:12" ht="18" customHeight="1" thickBot="1">
      <c r="A8" s="512" t="s">
        <v>20</v>
      </c>
      <c r="B8" s="513"/>
      <c r="C8" s="2"/>
      <c r="D8" s="15"/>
      <c r="E8" s="15"/>
      <c r="F8" s="17"/>
      <c r="G8" s="8"/>
      <c r="H8" s="9"/>
      <c r="I8" s="9"/>
      <c r="J8" s="9"/>
    </row>
    <row r="9" spans="1:12" ht="31.5" customHeight="1" thickBot="1">
      <c r="A9" s="11"/>
      <c r="E9" s="4"/>
      <c r="F9" s="18" t="s">
        <v>3</v>
      </c>
      <c r="G9" s="579" t="s">
        <v>51</v>
      </c>
      <c r="H9" s="595"/>
      <c r="K9" s="73" t="s">
        <v>3</v>
      </c>
    </row>
    <row r="10" spans="1:12" ht="71.25" customHeight="1" thickBot="1">
      <c r="A10" s="522" t="s">
        <v>48</v>
      </c>
      <c r="B10" s="523" t="s">
        <v>4</v>
      </c>
      <c r="C10" s="523" t="s">
        <v>5</v>
      </c>
      <c r="D10" s="523" t="s">
        <v>6</v>
      </c>
      <c r="E10" s="523" t="s">
        <v>7</v>
      </c>
      <c r="F10" s="507" t="s">
        <v>95</v>
      </c>
      <c r="G10" s="508" t="s">
        <v>57</v>
      </c>
      <c r="H10" s="508" t="s">
        <v>66</v>
      </c>
      <c r="I10" s="524" t="s">
        <v>58</v>
      </c>
      <c r="J10" s="525" t="s">
        <v>8</v>
      </c>
      <c r="K10" s="509" t="s">
        <v>9</v>
      </c>
      <c r="L10" s="20"/>
    </row>
    <row r="11" spans="1:12" s="56" customFormat="1" ht="19.5" customHeight="1">
      <c r="A11" s="650">
        <v>2</v>
      </c>
      <c r="B11" s="652">
        <v>4357</v>
      </c>
      <c r="C11" s="650">
        <v>6121</v>
      </c>
      <c r="D11" s="653"/>
      <c r="E11" s="74" t="s">
        <v>103</v>
      </c>
      <c r="F11" s="667"/>
      <c r="G11" s="658">
        <v>2000</v>
      </c>
      <c r="H11" s="660"/>
      <c r="I11" s="654"/>
      <c r="J11" s="654"/>
      <c r="K11" s="648"/>
    </row>
    <row r="12" spans="1:12" s="56" customFormat="1" ht="19.5" customHeight="1" thickBot="1">
      <c r="A12" s="663"/>
      <c r="B12" s="664"/>
      <c r="C12" s="665"/>
      <c r="D12" s="666"/>
      <c r="E12" s="90" t="s">
        <v>115</v>
      </c>
      <c r="F12" s="668"/>
      <c r="G12" s="659"/>
      <c r="H12" s="661"/>
      <c r="I12" s="662"/>
      <c r="J12" s="662"/>
      <c r="K12" s="649"/>
    </row>
    <row r="13" spans="1:12" ht="19.5" customHeight="1">
      <c r="A13" s="650">
        <v>28</v>
      </c>
      <c r="B13" s="652">
        <v>4357</v>
      </c>
      <c r="C13" s="244"/>
      <c r="D13" s="653"/>
      <c r="E13" s="374" t="s">
        <v>22</v>
      </c>
      <c r="F13" s="375"/>
      <c r="G13" s="445"/>
      <c r="H13" s="446"/>
      <c r="I13" s="654"/>
      <c r="J13" s="656"/>
      <c r="K13" s="377"/>
    </row>
    <row r="14" spans="1:12" ht="19.5" customHeight="1" thickBot="1">
      <c r="A14" s="651"/>
      <c r="B14" s="651"/>
      <c r="C14" s="245">
        <v>6121</v>
      </c>
      <c r="D14" s="651"/>
      <c r="E14" s="75" t="s">
        <v>104</v>
      </c>
      <c r="F14" s="376"/>
      <c r="G14" s="447">
        <v>4300</v>
      </c>
      <c r="H14" s="448"/>
      <c r="I14" s="655"/>
      <c r="J14" s="657"/>
      <c r="K14" s="91"/>
    </row>
    <row r="15" spans="1:12" ht="19.5" customHeight="1">
      <c r="A15" s="650">
        <v>14</v>
      </c>
      <c r="B15" s="652">
        <v>4357</v>
      </c>
      <c r="C15" s="244"/>
      <c r="D15" s="653"/>
      <c r="E15" s="374" t="s">
        <v>105</v>
      </c>
      <c r="F15" s="375"/>
      <c r="G15" s="445"/>
      <c r="H15" s="446"/>
      <c r="I15" s="654"/>
      <c r="J15" s="656"/>
      <c r="K15" s="377"/>
    </row>
    <row r="16" spans="1:12" ht="19.5" customHeight="1" thickBot="1">
      <c r="A16" s="651"/>
      <c r="B16" s="651"/>
      <c r="C16" s="245">
        <v>6351</v>
      </c>
      <c r="D16" s="651"/>
      <c r="E16" s="75" t="s">
        <v>106</v>
      </c>
      <c r="F16" s="376"/>
      <c r="G16" s="447">
        <v>450</v>
      </c>
      <c r="H16" s="448"/>
      <c r="I16" s="655"/>
      <c r="J16" s="657"/>
      <c r="K16" s="91" t="s">
        <v>107</v>
      </c>
    </row>
    <row r="17" spans="1:13" ht="19.5" customHeight="1">
      <c r="A17" s="650">
        <v>15</v>
      </c>
      <c r="B17" s="652">
        <v>4357</v>
      </c>
      <c r="C17" s="650">
        <v>6351</v>
      </c>
      <c r="D17" s="650"/>
      <c r="E17" s="74" t="s">
        <v>108</v>
      </c>
      <c r="F17" s="667"/>
      <c r="G17" s="660">
        <v>1500</v>
      </c>
      <c r="H17" s="660"/>
      <c r="I17" s="654"/>
      <c r="J17" s="654"/>
      <c r="K17" s="648" t="s">
        <v>110</v>
      </c>
      <c r="M17" s="4"/>
    </row>
    <row r="18" spans="1:13" ht="19.5" customHeight="1" thickBot="1">
      <c r="A18" s="651"/>
      <c r="B18" s="651"/>
      <c r="C18" s="669"/>
      <c r="D18" s="651"/>
      <c r="E18" s="75" t="s">
        <v>109</v>
      </c>
      <c r="F18" s="670"/>
      <c r="G18" s="671"/>
      <c r="H18" s="671"/>
      <c r="I18" s="655"/>
      <c r="J18" s="655"/>
      <c r="K18" s="672"/>
    </row>
    <row r="19" spans="1:13" ht="19.5" customHeight="1">
      <c r="A19" s="650">
        <v>19</v>
      </c>
      <c r="B19" s="652">
        <v>4357</v>
      </c>
      <c r="C19" s="456"/>
      <c r="D19" s="650"/>
      <c r="E19" s="74" t="s">
        <v>23</v>
      </c>
      <c r="F19" s="667"/>
      <c r="G19" s="449"/>
      <c r="H19" s="660"/>
      <c r="I19" s="654"/>
      <c r="J19" s="654"/>
      <c r="K19" s="648"/>
    </row>
    <row r="20" spans="1:13" ht="19.5" customHeight="1">
      <c r="A20" s="663"/>
      <c r="B20" s="664"/>
      <c r="C20" s="458">
        <v>6351</v>
      </c>
      <c r="D20" s="663"/>
      <c r="E20" s="90" t="s">
        <v>128</v>
      </c>
      <c r="F20" s="675"/>
      <c r="G20" s="455">
        <v>100</v>
      </c>
      <c r="H20" s="673"/>
      <c r="I20" s="662"/>
      <c r="J20" s="662"/>
      <c r="K20" s="674"/>
    </row>
    <row r="21" spans="1:13" ht="19.5" customHeight="1" thickBot="1">
      <c r="A21" s="651"/>
      <c r="B21" s="651"/>
      <c r="C21" s="457">
        <v>6351</v>
      </c>
      <c r="D21" s="651"/>
      <c r="E21" s="75" t="s">
        <v>111</v>
      </c>
      <c r="F21" s="670"/>
      <c r="G21" s="447">
        <v>200</v>
      </c>
      <c r="H21" s="671"/>
      <c r="I21" s="655"/>
      <c r="J21" s="655"/>
      <c r="K21" s="672"/>
    </row>
    <row r="22" spans="1:13" ht="19.5" customHeight="1">
      <c r="A22" s="650">
        <v>5</v>
      </c>
      <c r="B22" s="652">
        <v>4357</v>
      </c>
      <c r="C22" s="650">
        <v>6351</v>
      </c>
      <c r="D22" s="650"/>
      <c r="E22" s="74" t="s">
        <v>112</v>
      </c>
      <c r="F22" s="667"/>
      <c r="G22" s="660">
        <v>150</v>
      </c>
      <c r="H22" s="660"/>
      <c r="I22" s="654"/>
      <c r="J22" s="654"/>
      <c r="K22" s="648"/>
    </row>
    <row r="23" spans="1:13" ht="19.5" customHeight="1" thickBot="1">
      <c r="A23" s="651"/>
      <c r="B23" s="651"/>
      <c r="C23" s="669"/>
      <c r="D23" s="651"/>
      <c r="E23" s="75" t="s">
        <v>113</v>
      </c>
      <c r="F23" s="670"/>
      <c r="G23" s="671"/>
      <c r="H23" s="671"/>
      <c r="I23" s="655"/>
      <c r="J23" s="655"/>
      <c r="K23" s="672"/>
    </row>
    <row r="24" spans="1:13" ht="19.5" customHeight="1">
      <c r="A24" s="650">
        <v>9</v>
      </c>
      <c r="B24" s="652">
        <v>4357</v>
      </c>
      <c r="C24" s="650">
        <v>6351</v>
      </c>
      <c r="D24" s="650"/>
      <c r="E24" s="74" t="s">
        <v>24</v>
      </c>
      <c r="F24" s="667"/>
      <c r="G24" s="660">
        <v>600</v>
      </c>
      <c r="H24" s="660"/>
      <c r="I24" s="654"/>
      <c r="J24" s="654"/>
      <c r="K24" s="648"/>
    </row>
    <row r="25" spans="1:13" ht="19.5" customHeight="1" thickBot="1">
      <c r="A25" s="651"/>
      <c r="B25" s="651"/>
      <c r="C25" s="669"/>
      <c r="D25" s="651"/>
      <c r="E25" s="75" t="s">
        <v>114</v>
      </c>
      <c r="F25" s="670"/>
      <c r="G25" s="671"/>
      <c r="H25" s="671"/>
      <c r="I25" s="655"/>
      <c r="J25" s="655"/>
      <c r="K25" s="672"/>
    </row>
    <row r="26" spans="1:13" ht="24.75" customHeight="1" thickBot="1">
      <c r="A26" s="338"/>
      <c r="B26" s="338">
        <v>6409</v>
      </c>
      <c r="C26" s="339">
        <v>6901</v>
      </c>
      <c r="D26" s="338"/>
      <c r="E26" s="378" t="s">
        <v>99</v>
      </c>
      <c r="F26" s="340"/>
      <c r="G26" s="450">
        <v>1700</v>
      </c>
      <c r="H26" s="451"/>
      <c r="I26" s="341"/>
      <c r="J26" s="341"/>
      <c r="K26" s="342"/>
    </row>
    <row r="27" spans="1:13" ht="15.75" customHeight="1" thickBot="1">
      <c r="A27" s="4"/>
      <c r="B27" s="4"/>
      <c r="C27" s="4"/>
      <c r="D27" s="4"/>
      <c r="F27" s="104"/>
      <c r="G27" s="452"/>
      <c r="H27" s="452"/>
      <c r="I27" s="105"/>
      <c r="J27" s="105"/>
      <c r="K27" s="11"/>
    </row>
    <row r="28" spans="1:13" ht="27" customHeight="1" thickBot="1">
      <c r="A28" s="38"/>
      <c r="B28" s="38"/>
      <c r="C28" s="38"/>
      <c r="D28" s="38"/>
      <c r="E28" s="39" t="s">
        <v>11</v>
      </c>
      <c r="F28" s="40"/>
      <c r="G28" s="429">
        <f>SUM(G11:G27)</f>
        <v>11000</v>
      </c>
      <c r="H28" s="429"/>
      <c r="I28" s="40"/>
      <c r="J28" s="40"/>
      <c r="K28" s="42"/>
    </row>
    <row r="29" spans="1:13" ht="23.25" customHeight="1" thickBot="1">
      <c r="A29" s="43"/>
      <c r="B29" s="44"/>
      <c r="C29" s="44"/>
      <c r="D29" s="43"/>
      <c r="E29" s="38"/>
      <c r="F29" s="89"/>
      <c r="G29" s="584">
        <f>SUM(G28+H28)</f>
        <v>11000</v>
      </c>
      <c r="H29" s="585"/>
      <c r="I29" s="89"/>
      <c r="J29" s="89"/>
      <c r="K29" s="46"/>
    </row>
    <row r="30" spans="1:13" ht="13.5" customHeight="1">
      <c r="A30" s="43"/>
      <c r="B30" s="44"/>
      <c r="C30" s="44"/>
      <c r="D30" s="43"/>
      <c r="E30" s="38"/>
      <c r="F30" s="76"/>
      <c r="G30" s="76"/>
      <c r="H30" s="76"/>
      <c r="I30" s="76"/>
      <c r="J30" s="76"/>
      <c r="K30" s="46"/>
    </row>
    <row r="31" spans="1:13" ht="18" customHeight="1">
      <c r="A31" s="38"/>
      <c r="B31" s="38"/>
      <c r="C31" s="38"/>
      <c r="D31" s="38"/>
      <c r="E31" s="51" t="s">
        <v>142</v>
      </c>
      <c r="F31" s="51" t="s">
        <v>25</v>
      </c>
      <c r="G31" s="77"/>
      <c r="H31" s="58"/>
      <c r="I31" s="58"/>
      <c r="J31" s="58"/>
      <c r="K31" s="46"/>
    </row>
    <row r="32" spans="1:13" ht="18" customHeight="1">
      <c r="A32" s="43"/>
      <c r="B32" s="43"/>
      <c r="C32" s="43"/>
      <c r="D32" s="43"/>
      <c r="E32" s="44"/>
      <c r="F32" s="51" t="s">
        <v>26</v>
      </c>
      <c r="G32" s="77"/>
      <c r="H32" s="53"/>
      <c r="I32" s="53"/>
      <c r="J32" s="53"/>
      <c r="K32" s="46"/>
    </row>
    <row r="33" spans="1:11" ht="18" customHeight="1">
      <c r="A33" s="43"/>
      <c r="B33" s="43"/>
      <c r="C33" s="43"/>
      <c r="D33" s="43"/>
      <c r="E33" s="38"/>
      <c r="F33" s="51" t="s">
        <v>27</v>
      </c>
      <c r="G33" s="52">
        <f>SUM(G31:G32)</f>
        <v>0</v>
      </c>
      <c r="H33" s="53"/>
      <c r="I33" s="53"/>
      <c r="J33" s="53"/>
      <c r="K33" s="46"/>
    </row>
    <row r="34" spans="1:11" s="56" customFormat="1" ht="21" customHeight="1" thickBot="1">
      <c r="A34" s="43"/>
      <c r="B34" s="44"/>
      <c r="C34" s="44"/>
      <c r="D34" s="43"/>
      <c r="E34" s="44"/>
      <c r="F34" s="44"/>
      <c r="G34" s="53"/>
      <c r="H34" s="53"/>
      <c r="I34" s="53"/>
      <c r="J34" s="53"/>
      <c r="K34" s="55"/>
    </row>
    <row r="35" spans="1:11" ht="20.25" customHeight="1" thickBot="1">
      <c r="A35" s="78" t="s">
        <v>44</v>
      </c>
      <c r="B35" s="79"/>
      <c r="C35" s="79"/>
      <c r="D35" s="79"/>
      <c r="E35" s="79"/>
      <c r="F35" s="80"/>
      <c r="G35" s="40"/>
      <c r="H35" s="53"/>
      <c r="I35" s="53"/>
      <c r="J35" s="53"/>
      <c r="K35" s="11"/>
    </row>
    <row r="36" spans="1:11" ht="21.75" customHeight="1">
      <c r="A36" s="225" t="s">
        <v>5</v>
      </c>
      <c r="B36" s="213"/>
      <c r="C36" s="238">
        <v>6121</v>
      </c>
      <c r="D36" s="442"/>
      <c r="E36" s="676" t="s">
        <v>16</v>
      </c>
      <c r="F36" s="677"/>
      <c r="G36" s="386">
        <v>6300</v>
      </c>
      <c r="H36" s="53"/>
      <c r="I36" s="53"/>
      <c r="J36" s="53"/>
      <c r="K36" s="11"/>
    </row>
    <row r="37" spans="1:11" ht="21.75" customHeight="1">
      <c r="A37" s="379" t="s">
        <v>5</v>
      </c>
      <c r="B37" s="453"/>
      <c r="C37" s="454">
        <v>6351</v>
      </c>
      <c r="D37" s="552"/>
      <c r="E37" s="218" t="s">
        <v>13</v>
      </c>
      <c r="F37" s="380"/>
      <c r="G37" s="381">
        <v>3000</v>
      </c>
      <c r="H37" s="53"/>
      <c r="I37" s="53"/>
      <c r="J37" s="53"/>
      <c r="K37" s="4"/>
    </row>
    <row r="38" spans="1:11" ht="21.75" customHeight="1" thickBot="1">
      <c r="A38" s="382" t="s">
        <v>5</v>
      </c>
      <c r="B38" s="383"/>
      <c r="C38" s="65">
        <v>6901</v>
      </c>
      <c r="D38" s="384"/>
      <c r="E38" s="62" t="s">
        <v>17</v>
      </c>
      <c r="F38" s="385"/>
      <c r="G38" s="386">
        <v>1700</v>
      </c>
      <c r="H38" s="53"/>
      <c r="I38" s="53"/>
      <c r="J38" s="53"/>
    </row>
    <row r="39" spans="1:11" ht="21.75" customHeight="1" thickBot="1">
      <c r="A39" s="387"/>
      <c r="B39" s="388"/>
      <c r="C39" s="388"/>
      <c r="D39" s="388"/>
      <c r="E39" s="389" t="s">
        <v>28</v>
      </c>
      <c r="F39" s="390"/>
      <c r="G39" s="40">
        <f>SUM(G36:G38)</f>
        <v>11000</v>
      </c>
      <c r="H39" s="53"/>
      <c r="I39" s="53"/>
      <c r="J39" s="53"/>
    </row>
    <row r="40" spans="1:11" ht="18" customHeight="1">
      <c r="A40" s="66"/>
      <c r="G40" s="53"/>
      <c r="H40" s="53"/>
      <c r="I40" s="53"/>
      <c r="J40" s="53"/>
    </row>
    <row r="41" spans="1:11" ht="15.75" customHeight="1">
      <c r="A41" s="81"/>
      <c r="D41" s="53"/>
    </row>
    <row r="42" spans="1:11" ht="20.25" customHeight="1">
      <c r="D42" s="53"/>
      <c r="E42" s="63"/>
      <c r="F42" s="82"/>
      <c r="G42" s="64"/>
      <c r="H42" s="63"/>
      <c r="I42" s="63"/>
      <c r="J42" s="63"/>
      <c r="K42" s="64"/>
    </row>
    <row r="43" spans="1:11" ht="15.75" customHeight="1">
      <c r="A43" s="11"/>
      <c r="F43" s="11"/>
      <c r="G43" s="11"/>
      <c r="H43" s="15"/>
      <c r="I43" s="15"/>
      <c r="J43" s="15"/>
    </row>
    <row r="44" spans="1:11" ht="15.75" customHeight="1">
      <c r="A44" s="16"/>
      <c r="B44" s="15"/>
      <c r="C44" s="15"/>
      <c r="D44" s="15"/>
      <c r="E44" s="15"/>
      <c r="F44" s="15"/>
      <c r="G44" s="18"/>
      <c r="H44" s="18"/>
      <c r="I44" s="18"/>
      <c r="J44" s="18"/>
      <c r="K44" s="63"/>
    </row>
    <row r="45" spans="1:11" ht="15.75" customHeight="1">
      <c r="A45" s="11"/>
      <c r="G45" s="63"/>
      <c r="H45" s="63"/>
      <c r="I45" s="63"/>
      <c r="J45" s="63"/>
      <c r="K45" s="63"/>
    </row>
    <row r="46" spans="1:11" ht="15.75" customHeight="1">
      <c r="A46" s="65"/>
      <c r="B46" s="66"/>
      <c r="C46" s="66"/>
      <c r="D46" s="66"/>
      <c r="E46" s="66"/>
      <c r="F46" s="66"/>
      <c r="G46" s="67"/>
      <c r="H46" s="67"/>
      <c r="I46" s="67"/>
      <c r="J46" s="67"/>
      <c r="K46" s="68"/>
    </row>
    <row r="47" spans="1:11" ht="15.75" customHeight="1">
      <c r="A47" s="66"/>
      <c r="B47" s="66"/>
      <c r="C47" s="66"/>
      <c r="D47" s="66"/>
      <c r="E47" s="66"/>
      <c r="F47" s="66"/>
      <c r="G47" s="67"/>
      <c r="H47" s="67"/>
      <c r="I47" s="67"/>
      <c r="J47" s="67"/>
      <c r="K47" s="68"/>
    </row>
    <row r="48" spans="1:11" ht="15.75" customHeight="1">
      <c r="A48" s="66"/>
      <c r="B48" s="66"/>
      <c r="C48" s="66"/>
      <c r="D48" s="66"/>
      <c r="E48" s="66"/>
      <c r="F48" s="66"/>
      <c r="G48" s="53"/>
      <c r="H48" s="53"/>
      <c r="I48" s="53"/>
      <c r="J48" s="53"/>
      <c r="K48" s="68"/>
    </row>
    <row r="49" spans="1:11" ht="15.75" customHeight="1">
      <c r="A49" s="66"/>
      <c r="B49" s="66"/>
      <c r="C49" s="66"/>
      <c r="D49" s="66"/>
      <c r="E49" s="66"/>
      <c r="F49" s="66"/>
      <c r="G49" s="68"/>
      <c r="H49" s="68"/>
      <c r="I49" s="68"/>
      <c r="J49" s="68"/>
      <c r="K49" s="68"/>
    </row>
    <row r="50" spans="1:11" ht="15.75" customHeight="1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</row>
    <row r="51" spans="1:11" ht="15.75" customHeight="1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</row>
    <row r="52" spans="1:11" ht="15.75" customHeight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</row>
    <row r="53" spans="1:11" ht="15.75" customHeight="1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</row>
    <row r="54" spans="1:11" ht="15.75" customHeight="1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</row>
    <row r="55" spans="1:11" ht="15.75" customHeight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</row>
    <row r="56" spans="1:11" ht="15.75" customHeight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 ht="15.75" customHeight="1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</row>
    <row r="58" spans="1:11" ht="15.75" customHeight="1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</row>
    <row r="59" spans="1:11" ht="15.75" customHeight="1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</row>
  </sheetData>
  <mergeCells count="61">
    <mergeCell ref="E36:F36"/>
    <mergeCell ref="G29:H29"/>
    <mergeCell ref="G24:G25"/>
    <mergeCell ref="H24:H25"/>
    <mergeCell ref="I24:I25"/>
    <mergeCell ref="J24:J25"/>
    <mergeCell ref="K24:K25"/>
    <mergeCell ref="A24:A25"/>
    <mergeCell ref="B24:B25"/>
    <mergeCell ref="C24:C25"/>
    <mergeCell ref="D24:D25"/>
    <mergeCell ref="F24:F25"/>
    <mergeCell ref="G22:G23"/>
    <mergeCell ref="H22:H23"/>
    <mergeCell ref="I22:I23"/>
    <mergeCell ref="J22:J23"/>
    <mergeCell ref="K22:K23"/>
    <mergeCell ref="A22:A23"/>
    <mergeCell ref="B22:B23"/>
    <mergeCell ref="C22:C23"/>
    <mergeCell ref="D22:D23"/>
    <mergeCell ref="F22:F23"/>
    <mergeCell ref="H19:H21"/>
    <mergeCell ref="I19:I21"/>
    <mergeCell ref="J19:J21"/>
    <mergeCell ref="K19:K21"/>
    <mergeCell ref="A19:A21"/>
    <mergeCell ref="B19:B21"/>
    <mergeCell ref="D19:D21"/>
    <mergeCell ref="F19:F21"/>
    <mergeCell ref="G17:G18"/>
    <mergeCell ref="H17:H18"/>
    <mergeCell ref="I17:I18"/>
    <mergeCell ref="J17:J18"/>
    <mergeCell ref="K17:K18"/>
    <mergeCell ref="A17:A18"/>
    <mergeCell ref="B17:B18"/>
    <mergeCell ref="C17:C18"/>
    <mergeCell ref="D17:D18"/>
    <mergeCell ref="F17:F18"/>
    <mergeCell ref="A15:A16"/>
    <mergeCell ref="B15:B16"/>
    <mergeCell ref="D15:D16"/>
    <mergeCell ref="I15:I16"/>
    <mergeCell ref="J15:J16"/>
    <mergeCell ref="G9:H9"/>
    <mergeCell ref="K11:K12"/>
    <mergeCell ref="A13:A14"/>
    <mergeCell ref="B13:B14"/>
    <mergeCell ref="D13:D14"/>
    <mergeCell ref="I13:I14"/>
    <mergeCell ref="J13:J14"/>
    <mergeCell ref="G11:G12"/>
    <mergeCell ref="H11:H12"/>
    <mergeCell ref="I11:I12"/>
    <mergeCell ref="J11:J12"/>
    <mergeCell ref="A11:A12"/>
    <mergeCell ref="B11:B12"/>
    <mergeCell ref="C11:C12"/>
    <mergeCell ref="D11:D12"/>
    <mergeCell ref="F11:F12"/>
  </mergeCells>
  <printOptions horizontalCentered="1"/>
  <pageMargins left="0.39370078740157483" right="0.39370078740157483" top="0.78740157480314965" bottom="0.39370078740157483" header="0.51181102362204722" footer="0.11811023622047245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3</vt:i4>
      </vt:variant>
    </vt:vector>
  </HeadingPairs>
  <TitlesOfParts>
    <vt:vector size="11" baseType="lpstr">
      <vt:lpstr>celková tabulka návrh</vt:lpstr>
      <vt:lpstr>02 životní</vt:lpstr>
      <vt:lpstr>10 doprava</vt:lpstr>
      <vt:lpstr>12 správa</vt:lpstr>
      <vt:lpstr>14 školství</vt:lpstr>
      <vt:lpstr>15 zdravotnictví </vt:lpstr>
      <vt:lpstr>19 KÚ </vt:lpstr>
      <vt:lpstr>28 sociálních věcí </vt:lpstr>
      <vt:lpstr>'14 školství'!Názvy_tisku</vt:lpstr>
      <vt:lpstr>'15 zdravotnictví '!Oblast_tisku</vt:lpstr>
      <vt:lpstr>'celková tabulka návrh'!Oblast_tisku</vt:lpstr>
    </vt:vector>
  </TitlesOfParts>
  <Company>Krajský úřad, Královehradecký kraj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385</dc:creator>
  <cp:lastModifiedBy>378</cp:lastModifiedBy>
  <cp:lastPrinted>2011-10-27T08:09:05Z</cp:lastPrinted>
  <dcterms:created xsi:type="dcterms:W3CDTF">2010-08-16T06:47:38Z</dcterms:created>
  <dcterms:modified xsi:type="dcterms:W3CDTF">2011-10-27T08:09:18Z</dcterms:modified>
</cp:coreProperties>
</file>