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5480" windowHeight="11640"/>
  </bookViews>
  <sheets>
    <sheet name="Souhrn" sheetId="10" r:id="rId1"/>
    <sheet name="12SMR01" sheetId="1" r:id="rId2"/>
    <sheet name="12SMR02" sheetId="4" r:id="rId3"/>
    <sheet name="12SMR03" sheetId="6" r:id="rId4"/>
    <sheet name="12SMR04" sheetId="7" r:id="rId5"/>
    <sheet name="12SMR05" sheetId="8" r:id="rId6"/>
    <sheet name="List1" sheetId="11" r:id="rId7"/>
  </sheets>
  <definedNames>
    <definedName name="_xlnm.Print_Titles" localSheetId="1">'12SMR01'!$1:$2</definedName>
    <definedName name="_xlnm.Print_Titles" localSheetId="2">'12SMR02'!$2:$2</definedName>
    <definedName name="_xlnm.Print_Titles" localSheetId="3">'12SMR03'!$1:$2</definedName>
    <definedName name="_xlnm.Print_Titles" localSheetId="4">'12SMR04'!$1:$2</definedName>
    <definedName name="_xlnm.Print_Titles" localSheetId="5">'12SMR05'!$1:$2</definedName>
    <definedName name="_xlnm.Print_Titles" localSheetId="0">Souhrn!$1:$1</definedName>
    <definedName name="_xlnm.Print_Area" localSheetId="1">'12SMR01'!$A$1:$I$46</definedName>
    <definedName name="_xlnm.Print_Area" localSheetId="2">'12SMR02'!$A$1:$I$45</definedName>
    <definedName name="_xlnm.Print_Area" localSheetId="3">'12SMR03'!$A$1:$I$7</definedName>
    <definedName name="_xlnm.Print_Area" localSheetId="4">'12SMR04'!$A$1:$I$10</definedName>
    <definedName name="_xlnm.Print_Area" localSheetId="5">'12SMR05'!$A$1:$I$38</definedName>
  </definedNames>
  <calcPr calcId="125725"/>
</workbook>
</file>

<file path=xl/calcChain.xml><?xml version="1.0" encoding="utf-8"?>
<calcChain xmlns="http://schemas.openxmlformats.org/spreadsheetml/2006/main">
  <c r="D12" i="10"/>
  <c r="D11"/>
  <c r="D13"/>
  <c r="E3"/>
  <c r="F3"/>
  <c r="G3"/>
  <c r="I3"/>
  <c r="E4"/>
  <c r="F4"/>
  <c r="G4"/>
  <c r="I4"/>
  <c r="E5"/>
  <c r="F5"/>
  <c r="G5"/>
  <c r="I5"/>
  <c r="E6"/>
  <c r="F6"/>
  <c r="G6"/>
  <c r="I6"/>
  <c r="E7"/>
  <c r="F7"/>
  <c r="G7"/>
  <c r="I7"/>
  <c r="D8"/>
  <c r="F8"/>
  <c r="H8"/>
  <c r="I8"/>
  <c r="I46" i="1"/>
  <c r="J8" i="10"/>
  <c r="L4" i="8"/>
  <c r="L5"/>
  <c r="L6"/>
  <c r="L7"/>
  <c r="L8"/>
  <c r="L9"/>
  <c r="L10"/>
  <c r="L11"/>
  <c r="L12"/>
  <c r="L13"/>
  <c r="L14"/>
  <c r="L15"/>
  <c r="L16"/>
  <c r="L17"/>
  <c r="L18"/>
  <c r="L19"/>
  <c r="L20"/>
  <c r="L21"/>
  <c r="L22"/>
  <c r="L23"/>
  <c r="L24"/>
  <c r="L25"/>
  <c r="L26"/>
  <c r="L27"/>
  <c r="L28"/>
  <c r="L29"/>
  <c r="L30"/>
  <c r="L31"/>
  <c r="L32"/>
  <c r="L33"/>
  <c r="L34"/>
  <c r="L35"/>
  <c r="L36"/>
  <c r="L37"/>
  <c r="K4"/>
  <c r="K5"/>
  <c r="K6"/>
  <c r="K7"/>
  <c r="K8"/>
  <c r="K9"/>
  <c r="K10"/>
  <c r="K11"/>
  <c r="K12"/>
  <c r="K13"/>
  <c r="K14"/>
  <c r="K15"/>
  <c r="K16"/>
  <c r="K17"/>
  <c r="K18"/>
  <c r="K19"/>
  <c r="K20"/>
  <c r="K21"/>
  <c r="K22"/>
  <c r="K23"/>
  <c r="K24"/>
  <c r="K25"/>
  <c r="K26"/>
  <c r="K27"/>
  <c r="K28"/>
  <c r="K29"/>
  <c r="K30"/>
  <c r="K31"/>
  <c r="K32"/>
  <c r="K33"/>
  <c r="K34"/>
  <c r="K35"/>
  <c r="K36"/>
  <c r="K37"/>
  <c r="L3"/>
  <c r="L38" s="1"/>
  <c r="K3"/>
  <c r="K4" i="7"/>
  <c r="K5"/>
  <c r="K6"/>
  <c r="K7"/>
  <c r="K8"/>
  <c r="K9"/>
  <c r="K3"/>
  <c r="L4" i="6"/>
  <c r="L5"/>
  <c r="L6"/>
  <c r="K4"/>
  <c r="K5"/>
  <c r="K6"/>
  <c r="L3"/>
  <c r="L7" s="1"/>
  <c r="K3"/>
  <c r="L4" i="4"/>
  <c r="L5"/>
  <c r="L6"/>
  <c r="L7"/>
  <c r="L8"/>
  <c r="L9"/>
  <c r="L10"/>
  <c r="L11"/>
  <c r="L12"/>
  <c r="L13"/>
  <c r="L14"/>
  <c r="L15"/>
  <c r="L16"/>
  <c r="L17"/>
  <c r="L18"/>
  <c r="L19"/>
  <c r="L20"/>
  <c r="L21"/>
  <c r="L22"/>
  <c r="L23"/>
  <c r="L24"/>
  <c r="L25"/>
  <c r="L26"/>
  <c r="L27"/>
  <c r="L28"/>
  <c r="L29"/>
  <c r="L30"/>
  <c r="L31"/>
  <c r="L32"/>
  <c r="L33"/>
  <c r="L34"/>
  <c r="L35"/>
  <c r="L36"/>
  <c r="L37"/>
  <c r="L38"/>
  <c r="L39"/>
  <c r="L40"/>
  <c r="L41"/>
  <c r="L42"/>
  <c r="L43"/>
  <c r="L44"/>
  <c r="K4"/>
  <c r="K5"/>
  <c r="K6"/>
  <c r="K7"/>
  <c r="K8"/>
  <c r="K9"/>
  <c r="K10"/>
  <c r="K11"/>
  <c r="K12"/>
  <c r="K13"/>
  <c r="K14"/>
  <c r="K15"/>
  <c r="K16"/>
  <c r="K17"/>
  <c r="K18"/>
  <c r="K19"/>
  <c r="K20"/>
  <c r="K21"/>
  <c r="K22"/>
  <c r="K23"/>
  <c r="K24"/>
  <c r="K25"/>
  <c r="K26"/>
  <c r="K27"/>
  <c r="K28"/>
  <c r="K29"/>
  <c r="K30"/>
  <c r="K31"/>
  <c r="K32"/>
  <c r="K33"/>
  <c r="K34"/>
  <c r="K35"/>
  <c r="K36"/>
  <c r="K37"/>
  <c r="K38"/>
  <c r="K39"/>
  <c r="K40"/>
  <c r="K41"/>
  <c r="K42"/>
  <c r="K43"/>
  <c r="K44"/>
  <c r="L3"/>
  <c r="L45" s="1"/>
  <c r="K3"/>
  <c r="L4" i="1"/>
  <c r="L5"/>
  <c r="L6"/>
  <c r="L7"/>
  <c r="L8"/>
  <c r="L9"/>
  <c r="L10"/>
  <c r="L11"/>
  <c r="L12"/>
  <c r="L13"/>
  <c r="L14"/>
  <c r="L15"/>
  <c r="L16"/>
  <c r="L17"/>
  <c r="L18"/>
  <c r="L19"/>
  <c r="L20"/>
  <c r="L21"/>
  <c r="L22"/>
  <c r="L23"/>
  <c r="L24"/>
  <c r="L25"/>
  <c r="L26"/>
  <c r="L27"/>
  <c r="L28"/>
  <c r="L29"/>
  <c r="L30"/>
  <c r="L31"/>
  <c r="L32"/>
  <c r="L33"/>
  <c r="L34"/>
  <c r="L35"/>
  <c r="L36"/>
  <c r="L37"/>
  <c r="L38"/>
  <c r="L39"/>
  <c r="L40"/>
  <c r="L41"/>
  <c r="L42"/>
  <c r="L43"/>
  <c r="L44"/>
  <c r="L45"/>
  <c r="L3"/>
  <c r="K3"/>
  <c r="K4"/>
  <c r="K5"/>
  <c r="K6"/>
  <c r="K7"/>
  <c r="K8"/>
  <c r="K9"/>
  <c r="K10"/>
  <c r="K11"/>
  <c r="K12"/>
  <c r="K13"/>
  <c r="K14"/>
  <c r="K15"/>
  <c r="K16"/>
  <c r="K17"/>
  <c r="K18"/>
  <c r="K19"/>
  <c r="K20"/>
  <c r="K21"/>
  <c r="K22"/>
  <c r="K23"/>
  <c r="K24"/>
  <c r="K25"/>
  <c r="K26"/>
  <c r="K27"/>
  <c r="K28"/>
  <c r="K29"/>
  <c r="K30"/>
  <c r="K31"/>
  <c r="K32"/>
  <c r="K33"/>
  <c r="K34"/>
  <c r="K35"/>
  <c r="K36"/>
  <c r="K37"/>
  <c r="K38"/>
  <c r="K39"/>
  <c r="K40"/>
  <c r="K41"/>
  <c r="K42"/>
  <c r="K43"/>
  <c r="K44"/>
  <c r="K45"/>
  <c r="G8" i="10" l="1"/>
  <c r="E8"/>
  <c r="K38" i="8"/>
  <c r="K7" i="10" s="1"/>
  <c r="K10" i="7"/>
  <c r="K6" i="10" s="1"/>
  <c r="K7" i="6"/>
  <c r="K5" i="10" s="1"/>
  <c r="L46" i="1"/>
  <c r="K46"/>
  <c r="K3" i="10" s="1"/>
  <c r="K45" i="4"/>
  <c r="K4" i="10" s="1"/>
  <c r="C8"/>
  <c r="H38" i="8"/>
  <c r="G38"/>
  <c r="I38"/>
  <c r="H10" i="7"/>
  <c r="G10"/>
  <c r="I10"/>
  <c r="I7" i="6"/>
  <c r="H7"/>
  <c r="G7"/>
  <c r="I45" i="4"/>
  <c r="H45"/>
  <c r="G45"/>
  <c r="L7" i="10" l="1"/>
  <c r="K8"/>
  <c r="L4"/>
  <c r="L6"/>
  <c r="L5"/>
  <c r="H46" i="1"/>
  <c r="G46"/>
  <c r="L8" i="10" l="1"/>
  <c r="L3"/>
</calcChain>
</file>

<file path=xl/sharedStrings.xml><?xml version="1.0" encoding="utf-8"?>
<sst xmlns="http://schemas.openxmlformats.org/spreadsheetml/2006/main" count="863" uniqueCount="602">
  <si>
    <t>Kód žádosti</t>
  </si>
  <si>
    <t>Název žadatele</t>
  </si>
  <si>
    <t>Název projektu</t>
  </si>
  <si>
    <t>Cíl projektu</t>
  </si>
  <si>
    <t>Náklady projektu celkem</t>
  </si>
  <si>
    <t>Výše žádané podpory</t>
  </si>
  <si>
    <t>12SMR01-0001</t>
  </si>
  <si>
    <t>Daneta, svépomocné sdružení rodičů a přátel zdravotně postižených dětí</t>
  </si>
  <si>
    <t>Pro dny s  úsměvem</t>
  </si>
  <si>
    <t>Vést děti, mládež se zdravotním postižením k odpovědnému lidství, vzájemnému pochopení a k toleranci, k ochotě pomáhat druhým živým bytostem. Poskytnout těmto klientům poutavou nabídku formou zájmových kroužků. Vycházíme z toho, že naplnění jejich volného času je mnohem větší prevencí asociálních aktivit než všechny zákazy.</t>
  </si>
  <si>
    <t>12SMR01-0002</t>
  </si>
  <si>
    <t>Domeček HK</t>
  </si>
  <si>
    <t>Domeček pro předškoláky</t>
  </si>
  <si>
    <t>Cílem projektu je výchova a vzdělávání dětí, podpora správného psychomotorického vývoje, výchova k samostatnosti, sportu a aktivnímu trávení volného času za přispění principů Montessori pedagogiky. Chceme děti seznámit s různými možnostmi trávení volného a nabídnout jim široké spektrum aktivit - u těch náročnějších ve společnosti rodičů.</t>
  </si>
  <si>
    <t>12SMR01-0003</t>
  </si>
  <si>
    <t>CENTRUM PRO ZDRAVOTNĚ POSTIŽENÉ Královehradeckého kraje</t>
  </si>
  <si>
    <t>Psychorehabilitační pobyty pro děti a mládež se zdravotním postižením</t>
  </si>
  <si>
    <t>Cílem projektu je přispět k rozvíjení schopností dětí a mládeže se zdravotním postižením a naučit je takovým dovednostem, které jsou potřebné pro kvalitní život a integraci do zdravé společnosti. Rovněž je umožněn pobyt mimo domov v jiných podmínkách. Důležitým přínosem je zlepšení psychosociálního stavu dětí a mládeže se zdravotním postižením. Děti získají nové podněty, které zlepšují schopnosti přizpůsobení, soustředění a sebeprosazení. Stoupající zájem o tyto akce vypovídá o tom, že jsou prospěšné.</t>
  </si>
  <si>
    <t>12SMR01-0004</t>
  </si>
  <si>
    <t>SDRUŽENÍ JEDLOVÁ</t>
  </si>
  <si>
    <t>Zabezpečení celoročních volnočasových aktivit pro mládež</t>
  </si>
  <si>
    <t>Cílem projektu je finanční i materiální zabezpečení a zkvalitnění podmínek pro celoroční provoz zařízení tak, aby nemusel být přerušen ani omezen a mohly proběhnout všechny pravidelné plánované akce v roce 2012. Chceme nabídnout mládeži  (i zdravotně a psychicky postižené) smysluplné trávení volného času v příjemném prostředí s vybaveným zázemím. Rádi bychom tedy také postupně zkvalitňovali materiálně technické zázemí pro naši pravidelnou činnost s mládeží například nákupem různých výtvarných a kancelářských potřeb včetně vybavení pro přednáškový sál (dataprojektor, promítací plátno, flipchart, fixy a křídy na tabuli).Nutnou údržbou bude pro letošní rok také obnova nátěru vnitřních stěn hlavní budovy.</t>
  </si>
  <si>
    <t>12SMR01-0005</t>
  </si>
  <si>
    <t>Občanské sdružení SOUŽITÍ - JAROMĚŘ</t>
  </si>
  <si>
    <t>Den dětí v Josefově 2012</t>
  </si>
  <si>
    <t>- Cílem tohoto projektu je uspořádat akci pro děti i jejich rodiče, kde naleznou všichni, bez rozdílu věku, kvalitní volnočasové vyžití. - Rozšířit a obnovit materiálně technické zabezpečení klubu Smajlík, pro celoroční činnosti neorganizovaných dětí a mládeže</t>
  </si>
  <si>
    <t>12SMR01-0006</t>
  </si>
  <si>
    <t>AUTOMOTOKLUB - BESIP DĚTSKÉ DOPRAVNÍ HŘIŠTĚ NÁCHOD</t>
  </si>
  <si>
    <t>KRAJSKÁ DOPRAVNÍ SOUTĚŽ ŽÁKŮ SPECIÁLNÍCH ŠKOL</t>
  </si>
  <si>
    <t>Maximální zapojení mentálně postižených dětí do dopravní výchovy - zvýšení jejich bezpečnosti v běžném provozu na pozemních komunikacích. Rozšíření znalostí, vědomostí a dovedností MR v oblasti dopravní výchovy, seznámení s činností Policie a Hasičů.</t>
  </si>
  <si>
    <t>12SMR01-0007</t>
  </si>
  <si>
    <t>Sbor dobrovolných hasičů Žacléř</t>
  </si>
  <si>
    <t>Vybavení klubovny</t>
  </si>
  <si>
    <t>Vytovření kvalitního zázemí pro teoretickou výuku členů kroužku mladých hasičů, kteří budou v budoucnu doplňovat zásajhovou jednotku SSDH Žacléř, zařazenou v JPO II.</t>
  </si>
  <si>
    <t>12SMR01-0008</t>
  </si>
  <si>
    <t>Klub NATURA</t>
  </si>
  <si>
    <t>Poznávání lesních biotopů ČR</t>
  </si>
  <si>
    <t>12SMR01-0009</t>
  </si>
  <si>
    <t>Klub Maják Hořice o. s.</t>
  </si>
  <si>
    <t>My se nenudíme</t>
  </si>
  <si>
    <t>12SMR01-0010</t>
  </si>
  <si>
    <t>Občanské sdružení přátel Naší školy</t>
  </si>
  <si>
    <t>Připravíme Tě do života</t>
  </si>
  <si>
    <t>12SMR01-0011</t>
  </si>
  <si>
    <t>Sion - Nová generace</t>
  </si>
  <si>
    <t>Nová generace</t>
  </si>
  <si>
    <t>Cílem projektu „Nová generace“ je: 1. Prostřednictvím volnočasových aktivit celkově rozvíjet děti a mládež jako zdravé osobnosti s pozitivními životními hodnotami, schopné aktivně se spolupodílet na současném dění ve společnosti a v našem městě. 2. Předávat dětem a mládeži důležité životní hodnoty jako je přátelství, tolerance, čestnost, aktivita apod., to vše zábavnou a pro danou věkovou skupinu přijatelnou formou, jako jsou hry, soutěže, scénky, diskuze, videoprojekce, vyprávění, písničky aj. 3. Dílčím cílem je preventivně působit proti vzniku nebo dalšímu rozšiřování sociálně patologického jednání u dětí a mládeže. Naším cílem je opravdu NOVÁ GENERACE – zdravá, aktivní, sebevědomá, otevřená a tolerantní.</t>
  </si>
  <si>
    <t>12SMR01-0012</t>
  </si>
  <si>
    <t>Sdružení občanů při ZŠ Chodovice-Holovousy</t>
  </si>
  <si>
    <t>Volný čas dětí a mládeže 2012</t>
  </si>
  <si>
    <t>Naše motto je: Kdo si hraje nezlobí. Organizováním zájmových kroužků i jednorázových akcí chceme děti zaměstnat v jejich volném čase, něco je naučit, zajistit dostatek pohybu, zlepšit jejich fyzickou kondici. Do akcí zapojujeme i další občany regionu. Poslední tři roky spolupracujeme s Domovem dětí v Nechanicích. Pořádáme společné akce.</t>
  </si>
  <si>
    <t>12SMR01-0013</t>
  </si>
  <si>
    <t>Českomoravská myslivecká jednota okresní myslivecký spolek Hradec Králové</t>
  </si>
  <si>
    <t>Letní myslivecký tábor</t>
  </si>
  <si>
    <t>Cílem této aktivity je příprava a výchova mládeže pro další vzdělávání na úseku myslivosti- zkoušky z myslivosti, které okresní myslivecký spolek pořádá pro uchazeče od 15 let.</t>
  </si>
  <si>
    <t>12SMR01-0014</t>
  </si>
  <si>
    <t>Občanské sdružení pro hiporehabilitaci Bydžovská Lhotka</t>
  </si>
  <si>
    <t>Pomáháme potřebným</t>
  </si>
  <si>
    <t>Zajímavou formou – relaxační, zábavné a výchovné akce - stmelit rodinný kolektiv dětí s handicapy.Pořádanými akcemi přispět ke zlepšení životní situace dětí s handicapy a jejich opatrovníkům dokázat, že mají pro naši společnost velkou cenu.Integrační charakter každé akce přispěje k celkovým možnostem integrace zúčastněných dětí.Akcemi rozšířit obzor veřejnosti o neziskovém sektoru.</t>
  </si>
  <si>
    <t>12SMR01-0015</t>
  </si>
  <si>
    <t>Klub přátel dětí dětského domova rodinného typu v Nechanicích</t>
  </si>
  <si>
    <t>Kdo si hraje, nezlobí</t>
  </si>
  <si>
    <t>Cílem kroužků  a různých aktivit je, aby se děti nenásilnou formou motivovaly k práci, utvářely si k práci pozitivní vztah a vytvářely si priority do budoucna. Každý víme, že co se dítě v raném věku naučí, je mu sobě vlastní. Bude vědět, jak vynaložit  plnohodnotně se svým volným časem. Generickým opatřením předcházíme tomu, že děti  pocházející z nevýhodněných sociálních podmínek budou mít větší možnost zapojit se  do plnohodnotného života. Malé děti se učí  díky hře rozvoji motorickým dovednostem a kamarádství. Větší pak sociálním znalostem,  kooperaci, systématické spolupráci, osobnímu přístupu a zodpovědnosti.Takto se děti vyrůstající v náhradní rodinné péči připravují na samostatný vstup do života. K dětem přistupujeme dle citátu :"Dej člověku rybu, nasytíš ho na celý den. Nauč člověka chytat ryby, nasytíš ho na celý život." V kontaktu s veřejností , ať se to týká prázdninových pobytů na taborech během prázdnin, se děti integrují mezi své vrstevníky z různých sociálních vrstev, učí se začleňovat.  Mezi veřejnotí při růných vystoupeních se děti učí slušnosti .V dětském domově žijí děti občas jak ve skleníkovém prostředí a takto se jejich mylná vize rozpadá.</t>
  </si>
  <si>
    <t>12SMR01-0016</t>
  </si>
  <si>
    <t>Občanské sdružení "ISABEL"</t>
  </si>
  <si>
    <t>Po škole ke koním!</t>
  </si>
  <si>
    <t>Zajistit pravidelný a harmonický chod  celoroční činnosti.Stále rozšiřovat členskou základnu o  nové členy se zájmem o smysluplnou činnost týkající se chovu koní a zájmové jezdectví.Učit členy kladnému vztahu k přírodě a zodpovědnosti k sobě samým i zvířatům.Pořádání akcí týkajících  se zájmového jezdectví ve všech směrech.</t>
  </si>
  <si>
    <t>12SMR01-0017</t>
  </si>
  <si>
    <t>POWERLIFTING VRCHLABÍ</t>
  </si>
  <si>
    <t>Podpora činnosti sportu silového trojboje</t>
  </si>
  <si>
    <t>Cílem projektu je propagovat tento atraktivní sport a šířit ho do podvědomí divácké veřejnosti. Dalším cílem je rozšiřování členské základy klubu zejména z řad juniorských závodníků a podpora talentovaných sportovců. Hlavní snažení chceme soustředit na zlepšení tréninkových podmínek, nákup nového vybavení a ostatních doplňků pro silový rozvoj. To vše by mělo přinést nový rozměr do silových tréninků a přilákat další nové členy. Nedílnou součástí je i přispět k nákladům spojených s možností účastnit se zajímavých a důležitých zahraničních závodů, kde jsme schopni dosáhnout velmi dobrých výsledků. Pravidelnou sportovní činností rozvíjíme pohybové i koordinační schopnosti, vedeme mládež k zodpovědnosti, spolehlivosti a důležitým morálním hodnotám.</t>
  </si>
  <si>
    <t>12SMR01-0018</t>
  </si>
  <si>
    <t>Džas dureder dživipnaha</t>
  </si>
  <si>
    <t>Podpora celoroční činnosti místních organizací</t>
  </si>
  <si>
    <t>Mimoškolní činnost romských dětí a mládeže, rozvoj jejcih zájmů a talentů. Omezení negativních vlivů na výchovu a činnost mladé romské populace, osvětová činnost mezi touto skupinou obyvatel. ROzvoj sportovní činnosti fotbalového klubu mladých romů.</t>
  </si>
  <si>
    <t>12SMR01-0019</t>
  </si>
  <si>
    <t>TOM 1722 Pěšinky a Ostříži</t>
  </si>
  <si>
    <t>Čeští cestovatelé a mořeplavci</t>
  </si>
  <si>
    <t>Cílem letošního projektu je v rámci pravidelné činnosti zaměřené na aktivní využití volného času dětí a mládeže rozšířit zájem účastníků o zajímavé osobnosti našich cestovatelů a objevitelů. Máme na mysli nejen obohatit jejich znalosti ale především vzbudit pocit určité hrdosti a tím i národního sebevědomí, které v naší společnosti stále ještě chybí. Během přípravy jsme také pochopili, že téma se zároveň dotýká uctivého vztahu a respektu k přírodě.</t>
  </si>
  <si>
    <t>12SMR01-0020</t>
  </si>
  <si>
    <t>VÍKEND</t>
  </si>
  <si>
    <t>Příroda je naším mořem</t>
  </si>
  <si>
    <t>Cílem je získat co nejvíce dětí na akce, které letos zorganizujeme  na hřišti ve Chvalkovicích nebo víkendové akce v naší táborové lokalitě v Hájemství. Tak jako každoročně organizujeme mnoho akcí pro chvalkovické děti a děti z okolí - tj. Miskolez, Sebuče, Vlčkovic, Třebešova, Prorub. Zde kromě hasičů nepracuje žádná dětská organizace a my rádi pro tyto zájemce připravujeme akce po celý rok, neboť tam máme velkou podporu ze strany pana starosty.OÚ nám půjčuje velký stan, stoly a lavice, hasiči nám půjčují klubovnu, a tak všechny kulturní a sportovní akce pořádáme nejvíce tam. A další naší snahou je, aby děti trávily co nejvíce času venku - v přírodě, měly co nejvíce pohybu, což v dnešní době je velmi nutné, a proto nám i pan ředitel ZŠ vychází vstříc.</t>
  </si>
  <si>
    <t>12SMR01-0021</t>
  </si>
  <si>
    <t>Asociace Tom ČR, TOM 19208 KADET</t>
  </si>
  <si>
    <t>Cesta k pramenům</t>
  </si>
  <si>
    <t>12SMR01-0022</t>
  </si>
  <si>
    <t>Sdružení dětského folklorního souboru ČERVÁNEK</t>
  </si>
  <si>
    <t>celoroční činnost souboru Červánek</t>
  </si>
  <si>
    <t>Cílem projektu je umožnit pracovat dětem v souboru v nezměněné intenzitě, udržovat s nimi rozvíjení tradic v regionu, seznamovat je s novými lidovými písněmi a tanci z naší oblasti. Ukázat dětem folklor jiných krajů naší vlasti, ale i folklor a tradice jiných zemí. Vést děti k národní hrdosti, sounáležitosti a také vlastní odpovědnosti. Chceme, aby se všechny děti mohly zúčastnit všech našich akcí bez ohledu na to, jaké mají doma hmotné podmínky.</t>
  </si>
  <si>
    <t>12SMR01-0023</t>
  </si>
  <si>
    <t>"TŠ BONIFÁC" o.s.</t>
  </si>
  <si>
    <t>Bonifác a jeho spousta dalších nápadů 2012</t>
  </si>
  <si>
    <t>Zajistit a udržet dosavadní činnost, nabízet pro děti a mládež nejrůznější aktivity, zájmové kroužky, vzdělávací programy, výlety, vícedenní pobyty, letní dílny, letní tábory i mezinárodní setkání, která budou i nadále děti pozitivně ovlivňovat. Cílem je nejen udržet současnou vysoko nastavenou laťku jak úrovně činnosti, tak i pestrosti činnosti, ale i zvýšit počet členů členské základny ve věkové kategorii 6 – 26 let.Ve Rtyni v Podkrkonoší a jejím okolí je jediným zařízením tohoto druhu a plně převzalo funkci DDM. To znamená, že Bonifác zajišťuje pravidelně se opakující systematickou volnočasovou činnost pro děti a mládež ze Rtyně a širokého okolí.</t>
  </si>
  <si>
    <t>12SMR01-0024</t>
  </si>
  <si>
    <t>Centrum pro všechny generace o.s.</t>
  </si>
  <si>
    <t>Volnočasový klub Vješák</t>
  </si>
  <si>
    <t>Cílem je nabídnout návštěvníkům klubu kvalitní náplň volného času různorodými volnočasovými aktivitami, tím je motivovat k plnohodnotnému životu a předcházet tak drogovým závislostem, alkoholismu a jiným rizikům s dospíváním spojených. Během jednotlivých aktivit chceme, aby se děti a mládež aktivně zapojovali jak do příprav, tak realizace samotné. Cílem je dát mladým lidem šanci se uplatnit a získávat zkušenosti, které jim mohou pomoci jak při studiu SŠ a VŠ, tak v životě samotném. Mužeme tak odhalovat různá obdarování a schopnosti jednotlivců a rozvíjet je v přirozeném a zdravém prostředí. Po celou dobu projektu chceme spolupracovat s rodiči a s místními školami, jednak při prezentaci klubu, tak také při pořádání preventivních přednášek na školách a jiných akcích. Naší snahou je tyto děti, které čelí mnohým odmítnutím a rodinným rozvráceným vztahům, dát smysl v sebepřijetí, přijetí kolektivem a v nastavení těch správných životních hodnot.Chtěli bychom také reagovat na přání našich návštěvníků a otevřít klub ještě další den v týdnu. Také plánujeme rozšířit hudební zázemí klubu a vytvořit možnost pro děti ovladající nějaký hud. nástroj, nahrát vlastní CD.</t>
  </si>
  <si>
    <t>12SMR01-0025</t>
  </si>
  <si>
    <t>TERCIA VOLTA</t>
  </si>
  <si>
    <t>Celý rok dětem a zpěvu</t>
  </si>
  <si>
    <t>Hlavními cíli činnosti spolku jsou:nabízet hodnotné kulturní vyžití a kvalitní trávení volného času vlastním členům, zejména dětem a mladým lidem,přispívat k rozvoji kulturního života ve městě a jeho okolí,rozvíjet amatérskou činnost v oblasti sborového zpěvu a komorní hudby.Na základě činnosti spolku je cílem projektu vytvořit pestrý program pro děti a mládež, kteří mají o zpěv a hudbu zájem a také jsou členy sdružení Tercia volta. Dalším cílem projektu je zajistit účast dětského pěveckého sboru Kvítek na soutěži a dát zpěvákům možnost zdokonalit se a získat umístění, stejně jako v tomto roce. Formou víkendových i vícedenních soustředění o prázdninách chceeme dát inspiraci k využití volného času.</t>
  </si>
  <si>
    <t>12SMR01-0026</t>
  </si>
  <si>
    <t>Tkalcovské venkovské muzeum</t>
  </si>
  <si>
    <t>Tkalcovské muzeum pro děti</t>
  </si>
  <si>
    <t>Projekt rozšíří možnosti výtvarného vyjádření dětí o zvládnutí základů lidových řemesel. Umožní poznání lidových řemesel a možnost realizovat se řemeslnou tvorbou, posílí sebevědomí dětí při vlastnoručním tvoření, podnítí zájem o historii a život našich předků hlubším seznámením s jejich prací. 
Nabízí i méně talentovaným dětem možnost vyjádřit se vlastní tvorbou, posílí vědomí, že úsílí a zvládnuté řemeslo odmění pěkným vlastnoručním výrobkem ze dřeva, keramiky, vlny, papíru, skla apod.Projekt podpoří atraktivní volnočasové aktivity pro děti především ve venkovských oblastech, kde lektoři muzea pořádají pravidelné kroužky.Dotace královéhradeckého kraje bude určena na nákup výtvarného materiálu na akce s dětmi. Cenu kroužků necháváme již 4 rok bez zvyšování, našim cílem je dostupnost volnočasových aktivit pro děti. Část je určena na provozní náklady v dílně a vzdělávací kurz pro lektora. ( kurzy si lektoři jinak hradí sami).Udržbu a opravy dílny v muzeu dělají členové sdružení na základě dobrovolnosti.</t>
  </si>
  <si>
    <t>12SMR01-0027</t>
  </si>
  <si>
    <t>"Občanské sdružení pro radost dětem"</t>
  </si>
  <si>
    <t>Halloween, aneb Piráti na vlnácn Cidliny na zámku Karlova Koruna</t>
  </si>
  <si>
    <t>12SMR01-0028</t>
  </si>
  <si>
    <t>Občanské sdružení Cvrček - mateřské centrum</t>
  </si>
  <si>
    <t>Tvoření ve Cvrčku</t>
  </si>
  <si>
    <t>- Vytvoření příležitosti pro kreativní trávení volného času jak pro děti našich členů, tak pro děti z řad veřejnosti, zejm. z místního dětského domova a pobytového střediska MPSV (žadatelé o mezin. ochranu)- integrace sociálně znevýhodněných skupin obyvatel do kulturního života ve městě (děti z dětského domova, žadatelé o mezin. ochranu, senioři, rodiče na rodičovské dovolené, ...)- rozvoj kreativity a fantazie dětí, jejich zručnosti a výtvarných dovedností, vč. procvičování jemné motoriky atd.- Seznámení dětí i s méně známými výtvarnými technikami.- Posilování pozitivního vztahu dětí k seniorům (výroba dárečků; vystoupení)- Posilování pozitivního vztahu k tradicím (použití tradičních materiálů a výtv. technik)</t>
  </si>
  <si>
    <t>12SMR01-0029</t>
  </si>
  <si>
    <t>Liga Lesní moudrosti kmen Tate Osmaka</t>
  </si>
  <si>
    <t>Pro všechny 12</t>
  </si>
  <si>
    <t>12SMR01-0030</t>
  </si>
  <si>
    <t>HASTRMÁNEK, o.s.</t>
  </si>
  <si>
    <t>Pro děti s láskou</t>
  </si>
  <si>
    <t>12SMR01-0031</t>
  </si>
  <si>
    <t>Křesťanské mateřské centrum Sedmikráska, občanské sdružení</t>
  </si>
  <si>
    <t>Pro děti a s dětmi</t>
  </si>
  <si>
    <t>12SMR01-0032</t>
  </si>
  <si>
    <t>Rodičovské Centrum Domeček o.s.</t>
  </si>
  <si>
    <t>Poznáváme jaro, léto, podzim, zimu</t>
  </si>
  <si>
    <t>12SMR01-0033</t>
  </si>
  <si>
    <t>Občanské sdružení KARO</t>
  </si>
  <si>
    <t>To, už umím odmalička....</t>
  </si>
  <si>
    <t>12SMR01-0034</t>
  </si>
  <si>
    <t>NO LIMITS, o.s.</t>
  </si>
  <si>
    <t>Rekonstrukce klubovny, příměstské tábory a celoroční provoz Jezdeckého klubu No Limits o.s.</t>
  </si>
  <si>
    <t>Cílem tohoto projektu je vytvořit kvalitní zázemí především pro členy JK, ale i dalším členům No Limits o.s. a všem dětem a mládeži účastnících se plánovaných akcí a aktivit No Limits o.s. Dále podpořit celoroční činnost jezdeckého klubu, rozšířit nabídku a možnosti výcviku dětí a mládeže, zpřístupnit tábory širšímu okruhu zájemců. Naším záměrem je zejména prohloubit vztah dětí k přírodě a zvířatům, dále smysluplné využití volného času, sportovní vyžití mládeže, prevence závislostí a patologických jevů, rozvoj jemné motoriky handicapovaných dětí, rozvoj pohybových dovedností, rozvoj spolupráce a komunikace mezi dětmi zdravými i postiženými.</t>
  </si>
  <si>
    <t>12SMR01-0035</t>
  </si>
  <si>
    <t>OPEN ART Nová Paka</t>
  </si>
  <si>
    <t>Roškopov 1 +2 aneb 1 měsíc a 2 týdny otevřeného prostoru</t>
  </si>
  <si>
    <t>Zajímavým a tvůrčím způsobem oslovit mladou generaci. Vést děti a mládež k aktivnímu, sebevědomému a zodpovědnému utváření vlastních hodnot. Poskytnout dětem a mládeži možnost seberealizace. Uvést jako lektory zajímavé osobnosti. Seznámit děti s jedinečností zdejšího kraje. Vytvořit prostor pro setkání talentované mládeže, umožnit jim nejen prezentaci jejich výtvorů, ale i konfrontaci s díly ostatních tvůrců a názory profesionálů.</t>
  </si>
  <si>
    <t>12SMR01-0036</t>
  </si>
  <si>
    <t>Klub rodičů a přátel Královéhradeckého dětského sboru</t>
  </si>
  <si>
    <t>“Letní tábor JITRO 2012“ .Téma:“Procházka staletími –  Starověký Egypt“</t>
  </si>
  <si>
    <t>Umožnit dětem, které se celoročně věnují sborovému zpěvu, po celoroční intenzivní přípravě na koncerty a koncertní turné doma i v zahraničí, společně prožít závěr prázdnin. V rámci táborové hry, jejíž hlavní téma je motivem všech táborových aktivit, děti tvořivě při společných činnostech uplatňují své vědomosti, dovednosti z celoroční soustavné práce, zkvalitňují vztahy mezi sebou a zároveň posílí své zdraví při pobytu v přírodě a připraví se na další systematickou náročnou činnost ve volném čase (neformální vzdělávání).</t>
  </si>
  <si>
    <t>12SMR01-0037</t>
  </si>
  <si>
    <t>Centrum pro rodinu Beránek</t>
  </si>
  <si>
    <t>Volnočasové aktivity pro děti ze Všestar a okolí</t>
  </si>
  <si>
    <t>Cílem projektu je obohatit a zkvalitnit nabídku volnočasových aktivit pro děti ze Všestar a okolí, tj. z malé obce. Před zahájením provozu CPR Beránek v roce 2009 byla nabídka místních volnočasových činností pro děti omezená. Centrum nabídku významně rozšířilo a zkvalitnilo. Naše akce zaznamenávají stále se zvyšující návštěvnost, což si ovšem vyžaduje určité investice na zajištění a hladký průběh naší činnosti. Kvalitní náplň volného času přispívá k rozvoji dětských dovedností a znalostí, učí děti spolupracovat v rámci kolektivu (zejména v případě předškolních dětí), nabízí zážitky a v neposlední řadě i radost z úspěchu.Aktivity jsou koncipovány tak, aby maximálně motivovaly děti k zapojení - soutěže, hry, zpívání. Motivací pro výhru jsou i pěkné odměny, jejichž zakoupení však vyžaduje jistou investici. Řada aktivit se odehrává venku (Drakiády, Party), případně v interiéru, avšak pro větší počet osob (Karneval). Ukazuje se tedy potřeba pořídit vlastní ozvučení, které je nyní řešeno zápůjčkami a není vždy ihned k dispozici. Kroužek Angličtina a Zlatokopové jsou náročné na spotřebu tisku, papíru a výtvarných potřeb, jež je třeba také průběžně financovat.</t>
  </si>
  <si>
    <t>12SMR01-0038</t>
  </si>
  <si>
    <t>,,Rychnovský dětský sbor Základní umělecké školy v Rychnově nad Kněžnou´´</t>
  </si>
  <si>
    <t>Rychnovský dětský sbor</t>
  </si>
  <si>
    <t>12SMR01-0039</t>
  </si>
  <si>
    <t>PEGALE - hrou za poznáním a zábavou</t>
  </si>
  <si>
    <t>Jaro, léto, podzim, zima s Pegale</t>
  </si>
  <si>
    <t>Náš program se může zdát každý rok stejný. Ale to je jen zdání. Upravujeme ho podle nápadů a žádostí dětí. Řídíme se fantazií a tvořivostí dětí. Proto se snažíme programy naplnit aktivitami různorodými, které jsou pohybové, tvořivé, naučné ale hlavně dětem ukazují jak se spřátelit a pomáhat. Je pro nás motivací jejich smích,  radost a spokojenost. Jak bylo již napsáno, děti odměňujeme, musíme platit pronájem tělocvičny, taneční a jiná vystoupení. Tím to Vás žádáme o finanční podporu, bez které bychom nemohli uskutečnit všechny akce, které máme naplánovány. Baví nás dělat našim dětem radost, aby mohly strávit pěkné odpoledne s kamarády ze školky, školy, zájmových kroužků a také potkávat nové kamarády. Samozřejmě se potkají i maminky, popovídají si a pochlubí se i ostatním maminkám jak strávily pěkné odpoledne.     Velice Vám  za pomoc předem děkujeme.</t>
  </si>
  <si>
    <t>12SMR01-0040</t>
  </si>
  <si>
    <t>Československý zálesák - svaz pro pobyt v přírodě, 1. středisko Nová Paka</t>
  </si>
  <si>
    <t>Templářský rok Zálesáka 2012</t>
  </si>
  <si>
    <t>Hlavním cílem naší zálesácké činnosti v tomto roce je přiblížit našim členům krásy a zajímavosti našeho regionu a naší krásné vlasti, aby se díky tomu začali sami zajímat o dění v našem kraji. Na jednotlivých výpravách pak mimo přírodních krás navštívíme i hrady a zámky spojené s řádem Templářských rytířů a tím si připomeneme 700 let od zrušení tohoto řádu. Přiblížíme si tak, jak zde žili a jakých úspěchů dosáhli. Všechny tyto akce pak pomáhají vychovávat naše členy, aby byli všímaví ke svému okolí a hlavě k jednotlivým nedostatkům.</t>
  </si>
  <si>
    <t>12SMR01-0041</t>
  </si>
  <si>
    <t>FONTÁNA</t>
  </si>
  <si>
    <t>Fontána - kulturní, vzdělávací, zábavné a zotavovací akce pro děti a mládež</t>
  </si>
  <si>
    <t>Jarní a Vánoční koncerty- rozvoj hudebního cítění- výchova ke kladnému vztahu ke klasické hudbě- kázeň na pódiu i pod ním pěvecký sbor Vodopád- posílení mezigeneračních vztahů- kladný vztah k hudbě a zpěvu- kázeň na pódiu i pod ním- umění naslouchat jiným- poznávání jiných kultur a způsobů myšlení- rozvoj hudebního cítění a názorového tříbeníkroužek Předškoláci - systematická, plánovaná a cílevědomá příprava na školní docházkuMateřské centrum Studánka- příprava dětí na vstup do mateřské školy po stránce vztahové, pohybové, grafomotorické, logopedickékroužek Malí zpěváčci- rozvoj hudebního cítění- posílení sociálních vztahů- podpora ve výchově a pravidelnostizábavné jednorázové akce- aktivně strávený volný čas dětí a rodičů- všestranný rozvojtábor Letařovice- nabídnout dětem z našeho okolí plnohodnotně strávený čas o prázdninách- rozvoj dětí po stránce komunikace a samostatnosti- vedení ke zralejšímu a odpovědnému chování dítěte- kladný vztah k přírodě a věcem okolo nás- rozvoj dětí v pravdivosti, čestnosti, ohleduplnosti a úctě k jiným i sobě samotnému- aktivním přístupem vytvořit platformu prevence nežádoucích společenských jevů</t>
  </si>
  <si>
    <t>12SMR01-0042</t>
  </si>
  <si>
    <t>Taneční škola TIMEDANCE Hořice o.s.</t>
  </si>
  <si>
    <t>CELOROČNÍ ČINNOST TIMEDANCE 2012</t>
  </si>
  <si>
    <t>Hlavním cílem projektu je soustavná a pravidelná činnost naší organizace v práci s dětmi a mládeží. Od počátku naší organizace dochází každým rokem ke zkvalitnění a rozvoji služeb v rámci potřeb našich členů na úrovni mimoškolních aktivit a chceme v tom i nadále pokračovat a přinášet dětem a mládeži radost, štěstí a lásku ve formě kvalitně organizovaného volného času. Tanec bude nedílnou součástí - spojení hudby a pohybu pod vedením kvalifikovaných lektorů. Další cíle:1. pořádání kulturních a sportovních akcích, ve kterých se naši členové aktivně zapojí - tyto akce kulturně obohatí občany královéhradeckého kraje a slouží i k široké propagaci královéhradeckého kraje; 2. integrace nových členů do naší organizace; 3. snížení tzv. rizikových skupin dětí a mládeže v rámci kolektivní organizované činnosti (prevence proti drogám, boj proti kriminalitě mládeže); 4. zlepšit zvyklosti našich členů škola x volný čas; 5. skvělé výsledky našich členů ze soutěží vedoucích k motivaci a sdružení v naší organizaci a propagaci kraje</t>
  </si>
  <si>
    <t>12SMR01-0043</t>
  </si>
  <si>
    <t>Taneční klub Sollanc, o.s.</t>
  </si>
  <si>
    <t>Kroky a krůčky 2012</t>
  </si>
  <si>
    <t>Nabídnout větší možnost prezentace naučených tanečních dovedností, účast na tanečních soutěžích v našem regionu i celé ČR – startovné(prezentace), zvýhodnění zájemců o nové informace v rámci seminářů a školení mimo Rychnov nad Kněžnou – cestovné (pouze jízdenky). Jedná se především o podporu samostatného vyhledávání informací, seminářů a školení. Získané finanční prostředky budou využity na podporu celoroční činnosti sdružení především materiálové složky činnosti sdružení, pronájem prostor a OON.</t>
  </si>
  <si>
    <t>Doporučeno hodnotící komisí</t>
  </si>
  <si>
    <t>Základním cílem projektu je nabídnout dětem možnost aktivního a smysluplného trávení volného času a vyplnit tak mezeru v nabídce místních organizací. RC Domeček na třebechovicku jako jediný nabízí aktivity pro nejmenší děti (od kojeneckého věku do 4 let).
Dalším cílem je vytváření sociálních dovedností: pro nejmenší je to zvykání na kolektiv, podporování vzájemné interakce a kooperace mezi dětmi - usnadnění nástupu do MŠ. Pro starší děti jde zejména o nácvik týmové spolupráce a zlepšení komunikačních schopností.
Cílem je i posilování individuálních schopností dětí: trpělivosti a vytrvalosti při rukodělných činnostech,  aktivity během her a soutěží, rozvíjení fantazie.
Cíl vzdělávací: získání nových znalostí o ročních obdobích a možnost jejich aktivního využití, seznámení s novými výtvarnými technikami a materiály, podpora četby. V neposlední řade je cílem vytváření kladného vztahu dětí k přírodě a prostředí kolem sebe (během aktivit je kladen důraz na používání tradičních, přírodních materiálů, probíhá třídění odpadu).</t>
  </si>
  <si>
    <t>Dlouhodobým cílem projektu je seznámení dětí a mládeže s různými lesními společenstvy na území Královéhradeckého kraje. V roce 2012 se zaměříme na horské lesy zejména v Královéhradeckém kraji, tedy na oblast Krkonoš a
Orlických hor. Jedna exkurze bude směřovat do Krušných hor.
Dalším cílem projektu je vzdělávání zajemců o poznávání a ochranu přírody, především potenciálních účastníků přírodovědných soutěží – biologické a ekologické olympiády a soutěže v poznávání přírodnin.</t>
  </si>
  <si>
    <t>Cílem naší činnosti je naučit co největší množství dětí a mládeže využívat aktivně volný čas se zaměřením na zvládnutí základních pohybových dovedností,zejména ve vodě a na vodě. Chceme, aby se každé dítě, které projde naším oddílem  naučilo plavat, potápět se, jezdit na kánoi, kajaku i raftu, základům většiny míčových sportů, pohybu v terénu,  lyžovat a bruslit. Dalším cílem je osvojení základních znalostí o ochraně životního prostředí, základů první pomoci a záchranářství ve vodě. Chceme i nadále děti učit samostatnosti a pobytu v přírodě tak, aby tím neohrozily sebe nebo přírodu samu. Hlavním cílem však je naučit děti žít v kolektivu, naučit se spolupracovat ve složitějších situacích, myslet nejen na sebe a svou bezpečnost, ale také na druhé a jejich bezpečnost.Chceme, aby si dítě uvědomilo, že v kolektivu, při aktivní činnosti, využije svůj čas lépe, než doma u počítače, nebo televize. Akcemi pro širokou veřejnost, promítáním filmů, uveřejňováním fotografií a článků  z činnosti chceme ukazovat i neorganizované mládeži, jak zajímavě se dá prožít čas.Standart naší pravidelné činnosti chceme i nadále zachovat a dále rozšiřovat.Členská základna je optimální.</t>
  </si>
  <si>
    <t>Mezi hlavní cíle projektu patří  vytváření podmínek pro aktivní a smysluplné trávení volného času dětí a mládeže podpora rozvíjení fantazie dětí při výrobě strašidel podpora spolupráce škola – děti – rodiče, v mnoha školách se rodiče podílí na výrobě strašidla a aktivně se zapojují.</t>
  </si>
  <si>
    <t>pobytem v přírodě (výlety) umožnit dětem navazovat společenské a přátelské vztahy se svými vrstevníky mimo rodinu - formou hry a týmové práce pomoci překonávat dětem ostych v kolektivu, posílit sebevědomí a důvěru v sebe sama - účastí na programu získat nové vědomosti, dovednosti a návyky.
- nabídnout jiný náhled na život a na jeho smysl v duchu křesťanství (prožitkem a vědomostmi) - programovou nabídkou přispět k rozvoji psychomotorických, kognitivních, pohybových, komunikativních dovedností a schopností nenásilným a přirozeným způsobem.</t>
  </si>
  <si>
    <t>Zajistit nadstandardní činnost pro 8 oddělení Rychnovského dětského sboru 
nabízet širokému spektru dětské populace Rychnovska (včetně dětí se zdravotním či sociálním handicapem) kvalitní uplatnění ve volném čase 
vyhledávat a rozvíjet děti nadané a talentované, ale sbor je otevřen i pro děti s handicapem a  pracuje i s nezpěváky rozšiřovat jazykové a geografické znalosti (zahraniční i tuzemské zájezdy), získávání širokého kulturního a společenského rozhledu, reprezentace uspořádat víkendová soustředění (250 dětí) a letní tábory (140 dětí) zpřístupnit tuto aktivitu i dětem ze sociálně slabších rodin  (spolupráce se sponzory)</t>
  </si>
  <si>
    <t>12SMR02-0023</t>
  </si>
  <si>
    <t>Střední škola hotelnictví a podnikání SČMSD, Hronov, s.r.o.</t>
  </si>
  <si>
    <t>9. Vavřinecký den</t>
  </si>
  <si>
    <t>Cílem je organizace a realizace hodnotné volnočasové akce, kterou je 9. ročník Vavřineckého dne v Hronově dne 5.8.2012 a to pro širokou veřejnost místního a krajského významu prostřednictvím žáků naší školy.Během akce připraven kvalitní program pro různé věkové skupiny, především však pro děti a mládež, které se budou moci zapojit do připravených aktivit. Část programu je zaměřena na různé soutěže, tvořivou práci a aktivní trávení volného času. Cílem je i prezentace novinek v oblasti gastronomie a cestovního ruchu, popularizace oborů služeb i regionu. Z akce budou pořízeny profesionální fotografie a videozáznam, který bude po akci dostupný na internetových stránkách školy.</t>
  </si>
  <si>
    <t>12SMR02-0033</t>
  </si>
  <si>
    <t>Umělecká agentura Ambrozia při Základní škole Pouchov Hradec Králové o.p.s.</t>
  </si>
  <si>
    <t>Umění dětem 2012</t>
  </si>
  <si>
    <t>Projekt "Umění dětem 2012" navazuje na tradici Ambroziád. Cílem je všestranný umělecký rozvoj účastníků, poznání jednotlivých forem umění a jejich praktická aplikace. Cílem je odbourat u účastníků trému z veřejného vystoupení, rozvinout jejich estetické cítění a naučit je vyjadřovat své názory a postoje pomocí jednotlivých forem umění. Účastníci se prací na projektech učí spolupráci a zodpovědnosti za odvedený výsledek. Volnočasová umělecká činnost působí i jako prevence sociálně patologických jevů.</t>
  </si>
  <si>
    <t>12SMR02-0022</t>
  </si>
  <si>
    <t>Středisko volného času, Trutnov</t>
  </si>
  <si>
    <t>Akce SVČ Trutnov</t>
  </si>
  <si>
    <t>Zelená planetaF  zabezpečit kvalitní a smysluplné trávení volného časuF  podpořit radostné zážitky  z pobytu ve volné příroděF  vzbudit zájem široké veřejnosti o příroduF  rozšiřovat vědomí a poznatky v oblasti přírodovědy a ekologieF  seznámit především malé účastníky s různými kulturami světaDětský denF  Vytvořit nabídku širokého spektra netradičních a trendových aktivit, různorodých drobných soutěží a zábavného programu hlavně pro děti, jejich rodiče a ostatní občany města a okolí.Výstava betlémůF  rozvíjet vztah k vánočním zvykům a tradicímF  podpořit u dětí zájem o rukodělné aktivity</t>
  </si>
  <si>
    <t>12SMR02-0031</t>
  </si>
  <si>
    <t>Muzeum východních Čech v Hradci Králové</t>
  </si>
  <si>
    <t>Muzejní neděle</t>
  </si>
  <si>
    <t>Cílem projektu je navázat na tradiční akce muzea z 90. let týkající se zvykoslvného roku a rozšířit je pro cílovou skupinu děti a mládež o vzdělávací akce a poutavou formou přiblížit  historii, přírodovědu a archeologii formou tvůrčích dílen a odbroných výkladů s využitím muzejních výstav a expozic.V roce 2012 bude každý měsíc připravena jedna muzejní neděle ve variantě tvůrčí kreativní dílny navazující na zvykoslovné období nebo na muzejní výstavu, ve které proběhne odborný výklad pracovníků jednotlivých odborných oddělení muzea.</t>
  </si>
  <si>
    <t>12SMR02-0004</t>
  </si>
  <si>
    <t>Mensa International - Mensa České republiky</t>
  </si>
  <si>
    <t>Logická olympiáda 2012</t>
  </si>
  <si>
    <t>12SMR02-0003</t>
  </si>
  <si>
    <t>Biskupství královéhradecké</t>
  </si>
  <si>
    <t>Diecézní setkání mládeže 2012</t>
  </si>
  <si>
    <t>12SMR02-0017</t>
  </si>
  <si>
    <t>Dům dětí a mládeže Ulita Broumov, okres Náchod</t>
  </si>
  <si>
    <t>Akce pro děti a mládež v klubu ROK</t>
  </si>
  <si>
    <t>12SMR02-0038</t>
  </si>
  <si>
    <t>Středisko volného času Déčko, Náchod, Zámecká 243</t>
  </si>
  <si>
    <t>Most k volnému času</t>
  </si>
  <si>
    <t>Cílem projektu je připravit a kvalitně uspořádat cyklus akcí pro děti a mládež  z řad široké veřejnosti se záměrem nabídnout  smysluplné a příjemné trávení volného času, ukázat široké veřejnosti výsledky práce kroužků SVČ Déčka, a tím mj. děti motivovat i k aktivnímu využití  mimoškolního času a zapojení se do nejrůznějších oblastí neformálního vzdělávání. Pro děti vyššího školního věku a mládež  zorganizujeme sobotní festival tanečních skupin se zaměřením na moderní -dnes velmi populární - styly, tj. break dance, C-walk, street dance nebo hip-hop, K zábavnějším programům budou patřit zlatokopecké závody nebo country bál, který nabídne možnost  "na chvíli  aktivně vypnout" v dnešním rychlém životním běhu. Poskytnutá dotace bude sloužit především k zajištění lektorů pro taneční festival, ke zkvalitnění materiálové části programu- ať už jde o kvalitnější ceny pro vítěze soutěží,  tak - a to především - o lepší materiálovou přípravu her a soutěží.Priority programu jsou vysoce naplněny, protože tradice téměř všech nabízených aktivit v souboru sahají dvacet let nazpět a některých z nich se účastní také zdravotně a mentálně postižené děti.</t>
  </si>
  <si>
    <t>12SMR02-0039</t>
  </si>
  <si>
    <t>Radka Zajíčková</t>
  </si>
  <si>
    <t>Klub deskových her Poutník</t>
  </si>
  <si>
    <t>Cílem projektu je vyplnění volného času dětí a mládeže aktivitou, která podporuje logické myšlení, obrazutvornost a schopnost spolupráce a integrace ve větším kolektivu. Cílem je zapojení všech, organizovaných i neorganizovaných, dětí a mládeže i rodičů s dětmi, aby si každý účastník mohl vyzkoušet deskové hry a další aktivity a to bez potřeby dalších závazků a zároveň dle svých možností a schopností. Cílem je podpora herních akcí pro děti a mládež a zapojení mládeže do pořádání herních a propagačních akcí. Cílem je zakoupení židlí pro potřeby herního klubu, nakoupení nových her a obnova herního fondu.</t>
  </si>
  <si>
    <t>12SMR02-0012</t>
  </si>
  <si>
    <t>Dům dětí a mládeže, Rychnov nad Kněžnou, Karla Poláčka 88</t>
  </si>
  <si>
    <t>DÉČKOVINY 2012</t>
  </si>
  <si>
    <t>Cílem projektu je společný prožitek a vzájemná spolupráce dětí, mládeže a dospělých všech sociálních skupin. Projekt nabídne možnost seberealizace a sebepoznání mimo prostředí domova prostřednictvím připravovaných akcí. Program těchto akcí bychom chtěli postavit na vzájemné spolupráci rodičů a dětí všech sociálních skupin.</t>
  </si>
  <si>
    <t>12SMR02-0019</t>
  </si>
  <si>
    <t>Dům dětí a mládeže JEDNIČKA, Dvůr Králové nad Labem, Spojených národů 1620</t>
  </si>
  <si>
    <t>Prima hrátky v Jedničce aneb Zahradní slavnost pro děti</t>
  </si>
  <si>
    <t>Zapojit především děti a mládež z běžného i sociálně znevýhodněného prostředí, intaktních i handicapovaných osob do široké nabídky volnočasových aktivit (různé formy tanců, sportovních odvětví, výtvarných a rukodělných aktivit, literární, dramatické a hudební oblasti a podobně) a společně oslavit Mezinárodní den dětí. Rozvíjet a udržovat vzájemnou sounáležitost všech zúčastněných, přivést děti do přátelského prostředí otevřené komunikace, které  působí také v oblasti prevence sociálně patologických jevů. Cílem je rovněž zpřístupnit v co největší míře aktivity také dětem a mládeži s různými formami handicapu.</t>
  </si>
  <si>
    <t>12SMR02-0041</t>
  </si>
  <si>
    <t>Základní škola Sion J. A. Komenského, Hradec Králové</t>
  </si>
  <si>
    <t>Florbal pro každého – 2. ročník</t>
  </si>
  <si>
    <t>Setkání dětí a mládeže volnočasových klubů, dalších organizací pro práci s mládeží a škol z různých míst Královéhradeckého kraje za účelem vyzkoušet si florbal, změřit síly a podpořit sportovní aktivitu.</t>
  </si>
  <si>
    <t>12SMR02-0002</t>
  </si>
  <si>
    <t>Novopacko</t>
  </si>
  <si>
    <t>Olympiáda mateřských škol</t>
  </si>
  <si>
    <t>Zajistit sportovní dopoledne pro předškolní děti ve stylu velkých reprezentačních závodů a motivovat děti ke sportování ve volném čase.</t>
  </si>
  <si>
    <t>12SMR02-0026</t>
  </si>
  <si>
    <t>Sbor Jednoty bratrské v Dobrušce</t>
  </si>
  <si>
    <t>DĚTI V AKCI 2012</t>
  </si>
  <si>
    <t>Cílem projektu "Děti v akci 2012" je zaujmout a kvalitně vyplnit volný čas dětí. Při přípravách akcí preferujeme tedy činnosti, které působí dětem radost, rozvíjí jejich fantazii, zvyšují dětem zdravé sebevědomí i tělesnou zdatnost, dají jim možnost zažít dobrodružství a navázat nová přátelství. Zaměřujeme se samozřejmě i na pravidla fair-play hry a vzájemnou pomoc mezi dětmi. Povzbuzujeme a pomáháme zapojit do připravených činností také děti, které se podceňují, prožívají odmítnutí nebo strach.Při pobytu dětí na táboře je naším cílem vytvářet vstřícné a otevřené prostředí důvěry a přátelské atmosféry. Každé dítě je jiné, každé má svou osobnost a proto přistupujeme k dětem individuálně např. v osobních rozhovorech. Pomáháme dětem začlenit se do kolektivu, překonávat pžekážky a navázat nová přátelství.Přejeme si pro všechny děti zdravý růst jak po duševní, tak i po tělesné stránce. Proto klademe důraz na prevenci, tedy už od nejútlejšího věku mít pozitivní vliv na život dětí, aby z nich do budoucna vyrostla nová generace se zdravými, nepokřivenými životními hodnotami. Toto v neposlední řadě přispěje k pozitivnímu vlivu na rozvoj měst v našem kraji.</t>
  </si>
  <si>
    <t>12SMR02-0011</t>
  </si>
  <si>
    <t>Vyšší odborná škola zdravotnická a Střední zdravotnická škola, Hradec Králové, Komenského 234</t>
  </si>
  <si>
    <t>Zajímavé volnočasovky nejen pro DM</t>
  </si>
  <si>
    <t>12SMR02-0024</t>
  </si>
  <si>
    <t>Základní škola, Meziměstí, okres Náchod</t>
  </si>
  <si>
    <t>Los pravěkulos aneb lovci a sběrači</t>
  </si>
  <si>
    <t>Cílem projektu Los pravěkulos je návrat k přírodě a jejím hodnotám.  Po řadě projektů s moderní tematikou (Asterix a Obelix, 20 tisíc mil pod mořem, S tebou mě baví svět - foto lze nalézt na www.tabormez.cz ) jsme zvolili letos návrat k přírodě, jejímu poznání, využití a přežití v ní. Dětem chybí praktické znalosti orientace v terénu dle znaků v přírodě, eventuelně dle hvězd. Ve středu zájmu budou i otázky bezpečnosti v lesích, např. při vichřicích, bouřkách, průtrži mračen. Dalším důležitým cílem je pěstování dobrých vztahů mezi žáky a předcházení nevhodnému chování mezi dětmi (šikana a záškoláctví). Máme zkušenost, že děti, které spolu mají společné kladné zážitky ze společných akcí, si méně ubližují a více spolupracují.  Chceme v dětech pěstovat dobrý vztah k jejich kamarádům, chápání jejich problémů a ochotu pomáhat, když to je jen trochu možné. Při společných aktivitách sem pak samozřejmě patří i určitá míra zodpovědnosti dětí za ostatní. Dalším neméně důležitým cílem je rozvoj osobnosti každého jedince, pěstování enviromentálního uvědomění a kladného vztahu k přírodě.</t>
  </si>
  <si>
    <t>12SMR02-0034</t>
  </si>
  <si>
    <t>Třebechovické muzeum betlémů</t>
  </si>
  <si>
    <t>ZUŠkapel</t>
  </si>
  <si>
    <t>Cílem projektu je  předvést tvorbu-aktivitu  dětí navštěvujících základní umělecké školy a jejich hudebních těles jako výsledek hodnotného  trávení volného času, a tím i poukázat  návštěvníkům vystoupení na možnost zapojení se do těchto volnočasových aktivit (hudební vzdělávání na ZUŠ aj.) jako prevence  kriminality.</t>
  </si>
  <si>
    <t>12SMR02-0001</t>
  </si>
  <si>
    <t>Dům dětí a mládeže, Smiřice</t>
  </si>
  <si>
    <t>Návrat do Borovice</t>
  </si>
  <si>
    <t>Naším cílem je tradičně nabídnout dětem ze sociálně slabých rodin sportovní, rekreační a poznávací pobyt v přírodě s celotáborovou hrou. Počet dětí: 70 - všechny z Královéhradeckého kraje (věk 6 - 15 let). dospělých: 8, sociální zařazení: sociání skupiny (zejména děti ze sociálně slabších rodin). Předpokládáme (jako v minulosti) účast dětí z ORP: minimálně Hradec Králové, Jaroměř, Náchod, Dvůr Králové n. L..</t>
  </si>
  <si>
    <t>12SMR02-0020</t>
  </si>
  <si>
    <t>Dům dětí a mládeže, Chlumec nad Cidlinou</t>
  </si>
  <si>
    <t>Letní tábory s DDM</t>
  </si>
  <si>
    <t>Cílem letních táborů je zpřístupnit pobyty dětem ze všech sociálních skupin, integrovat neregistrované zájemce, smazat věkové rozdíly, umožnit smysluplnně a kvalitně strávit část prázdnin v kolektivu vrstevníků pod vedením zkušených vedoucích a kamarádů. V neposlední řadě seznámit děti z širokého okolí Chlumce nad Cidlinou se zájmovou činností DDM a nabídnout jim celoroční účast v našich činnostech. Letní tábory přispívají k všeobecnému rozvoji osobnosti dítěte, ke zvýšení fyzické kondice a k rekreaci i odpočinku dětí. Účastníci táborů získají nové znalosti a dovednosti, naučí se tábornickým dovednostem, novým hrám a činnostem, které využijí ve škole i v budoucím životě. Dalším přínosem pobytů bez rodičů je i to, že se dítě naučí o sebe postarat a získá i nové kamarády a přátele.</t>
  </si>
  <si>
    <t>12SMR02-0035</t>
  </si>
  <si>
    <t>Pueri Auri, o.p.s.</t>
  </si>
  <si>
    <t>Pěvecká soustředění Českého chlapeckého sboru z Hradce Králové</t>
  </si>
  <si>
    <t>Cílem projektu je uspořádání 3 pěveckých soustředění pro členy koncertní skupiny Českého chlapeckého sboru z Hradce Králové. Soustředění se konají na horské chatě Mír v Krkonoších v Černém Dole, která je svým umístěním ideální pro několikadenní pobyty a zcela vyhovuje potřebám pěveckého tělesa. Termíny soustředění se stanovují průběžně podle aktuálních potřeb nácviku repertoáru, časově jsou situované takto: 1. soustředění: jaro (5 dní), 2. soustředění: srpen - konec prázdnin (10 dní), 3. soustředění: podzim (5 dní)</t>
  </si>
  <si>
    <t>12SMR02-0007</t>
  </si>
  <si>
    <t>Základní škola, Nový Bydžov, Karla IV. 209, okres Hradec Králové</t>
  </si>
  <si>
    <t>Dětský den a letní tábor</t>
  </si>
  <si>
    <t>Cílem projektu je udržet a nadále rozvíjet obě aktivity, dětský den a letní tábor. Dětský den by jsme rádi rozšířili o další atrakce a soutěže, tak aby byl pro děti dostatečně zajímavý a děti se k nám chtěly vracet, finanční prostředky budou použity mimo jiné na nákup odměn do soutěží. Letní tábor má dlouholetou tradici a je naší poviností ho udržet a zkvalitňovat v duchu moderní doby. Nejde o to aby děti měli na táboře civilizační vymoženosti, které mají doma, ale o to aby jsme jim byli schopni nabídnout zajímavou a dobrodružnou zábavu. Vzhledem k tomu, že vstupy všech základních služeb se zvyšují, použijeme finanční prostředky z dotace na dopravu, nájem a potraviny, což nám umožní nezvyšovat cenu tábora, který se tak stane dostupnější i pro děti ze sociálně slabších rodin.</t>
  </si>
  <si>
    <t>12SMR02-0005</t>
  </si>
  <si>
    <t>Dům dětí a mládeže Pelíšek, Vrchlabí</t>
  </si>
  <si>
    <t>Dětský den</t>
  </si>
  <si>
    <t>Pomocí párty-stanů zastřešit buď některé z atrakcí nebo tvořivé dílny pro děti. Vzhledem k samotné náročnosti na přípravu a organizaci této akce párty-stany dopomohou k spokojenosti účastníků naší akce i za nepříznivého počasí.</t>
  </si>
  <si>
    <t>12SMR02-0037</t>
  </si>
  <si>
    <t>Obec Nepolisy</t>
  </si>
  <si>
    <t>Letní dětský tábor 2012</t>
  </si>
  <si>
    <t>V letošním roce bude tábor věnován pravěku, celotáborová hra tak bude zaměřena především na zdokonalení zručnosti dětí, na chování se v přírodě. Je připraven bohatý sportovní a turistický program, kde se děti naučí novým znalostem a dovednostem. Cílem tábora je především upevnění vztahů mezi účasníky tábora, nabytí nových znalostí a zkušeností. Pro starší děti bude připraveno přespání "pod širákem". Tábor navštíví zásahová jednotka Policie České republiky, kdy kynologové předvedou výzvik policejních psů a jejich poslušnost. Na tábor a zpět budou děti, tak jako každoročně, přepraveny objednaným autobusem, kdy po cestě navštíví hospital Kuks, popřípadě další pamětihodnosti. Strava  je bohatá a pestrá, je podávána 5x denně v hlavní budově areálu. Společně s vedoucími odjíždí s dětmi na tábor i osoba zdravotníka, další případná zdravotní péče je zajištěna v nedalekém Hronově. Temín konání tábora je vždy nahlášen na Krajskou hygienickou stanici Královéhradeckého kraje.</t>
  </si>
  <si>
    <t>12SMR02-0006</t>
  </si>
  <si>
    <t>Obec Milovice u Hořic</t>
  </si>
  <si>
    <t>3+1 Radostí pro děti</t>
  </si>
  <si>
    <t>Posláním tohoto  projektu je podpora výše uvedených činností, zapojení dětí a mládeže do společenského, kulturního a sportovního dění v obci. Uplatňování dobrovolníků v činnostech s dětmi a mládeží, na základě jejich profesních zkušeností a znalostí. Cílem je zapojit děti a mládež do společných setkávání, které budou plné zábavy, hraní a radosti.  Podpořit vzájemná setkávání nejenom místní mládeže, ale i vytvořit kamarádské vztahy s dětmi z okolních obcí a širokého okolí. Díky rozsáhlé propagaci chceme přizvat na naše akce rodiče s dětmi z celého kraje. Nabídnout smysluplné trávení volného času a výchovu k upadajícím tradicím. Děti a mládež bude nejenom svoji účastí, ale pomocí s organizací a plánováním,  zapojena do těchto akcí, čímž si chceme vychovat naše následovníky a vytvořit v nich náklonnost a kreativitu v další činnosti.</t>
  </si>
  <si>
    <t>12SMR02-0036</t>
  </si>
  <si>
    <t>Hvězdárna v Úpici</t>
  </si>
  <si>
    <t>Přibližme dětem nejzajímavější astronomické úkazy roku 2012</t>
  </si>
  <si>
    <t>Cílem projektu je umožnit mládeži pozorování nejzajímavějších astronomických úkazů roku 2012 s využitím techniky hvězdárny (CCD kamera, velké dalekohledy), s možností strávení noci na hvězdárně.</t>
  </si>
  <si>
    <t>12SMR02-0040</t>
  </si>
  <si>
    <t>Martin Šandera</t>
  </si>
  <si>
    <t>Železňák - Cidliňák 2012</t>
  </si>
  <si>
    <t>1) přilákat více dětí a mládeže k volnočasové aktivitě, především k pohybu (běhání)2) nabídnout účatníkům zajímavý způsob trávení volného času spojený s vlastivědnou a společenskou výchovou a vzděláváním</t>
  </si>
  <si>
    <t>12SMR02-0042</t>
  </si>
  <si>
    <t>Mgr. Ema Hubáčková</t>
  </si>
  <si>
    <t>Umění dětem 2012 - 2. ročník</t>
  </si>
  <si>
    <t>Cílem projektu je: 
-       vytvořit tradici a představit každoročně dětem jedinečné hodnoty v oblasti umění formou uvedení pohádkových témat v klasickém hudebně dramatickém žánru  či tanečně  dramatickém  žánru – opera, balet a to v té nejvyšší umělecké kvalitě.
-       získávání nových zkušeností setkáváním s mistry svého oboru v rámci lektorských kurzů
-       rozvoj estetického cítění, kreativity 
-       podpora soutěživosti 
-       ohodnocení na vyšší úrovni odborníky 
-       porovnání výsledků s ostatními 
-       ohodnocení dítěte jako prostředek k jeho osobnímu růstu a pokroku a k získání dalších vědomostí- okamžité uplatnění a zužitkování výsledků dětské práce.</t>
  </si>
  <si>
    <t>12SMR02-0010</t>
  </si>
  <si>
    <t>Vyšší odborná škola zdravotnická a Střední zdravotnická škola, Trutnov, Procházkova 303</t>
  </si>
  <si>
    <t>Ukažme to všem!</t>
  </si>
  <si>
    <t>Poskytnutím prostoru k prezentaci vlastní tvorby nebo dovedností a jejich oceněním dát  pozitivní motivaci k další seberealizaci a rozvoji osobnosti.</t>
  </si>
  <si>
    <t>12SMR02-0008</t>
  </si>
  <si>
    <t>Obec Úbislavice</t>
  </si>
  <si>
    <t>Akce pro děti a mládež v roce 2012</t>
  </si>
  <si>
    <t>Ztmelení mládežnického kolektivu, vedení dětí k samostatnosti, zlepšení fyzické i duševní kondice dětí a mládeže.Ale především rozšíření nabídky volnočasových aktivit pro děti a mládež.</t>
  </si>
  <si>
    <t>12SMR02-0028</t>
  </si>
  <si>
    <t>SPONTE - nadační fond</t>
  </si>
  <si>
    <t>Vzdělávací programy pro školy a mateřské školky</t>
  </si>
  <si>
    <t>Cílem projektu v návaznosti na minulá léta je pro děti všech věkových skupin připravit zajímavý a nevšední výletní den, při kterém se mohou aktivně zábavy účatnit, ale také poučit. K dispozici je návštěvníkům zámecká cukrárna pro drobné občerstvení a výborné zkušenosti jsou i s předem objednaným obědem v Hotelu Slávie.</t>
  </si>
  <si>
    <t>12SMR02-0018</t>
  </si>
  <si>
    <t>Obec Vidochov</t>
  </si>
  <si>
    <t>Akce pro děti a mládež pořádané obcí Vidochov</t>
  </si>
  <si>
    <t>Cílem projektu je umožnit dětem a mládeži plnohodnotné využití trávení volného času. Připravit pro ně nejen kulturní, ale také sportovní akce, při kterých se naučí spolupracovat v kolektivu, chovat se v přírodě i k ostatním lidem a především využít svůj volný čas k rozvoji jejich osobnosti. Mládež bude také mimo jiné aktivně zapojena do příprav a pořádání takovýchto akcí, aby sama byla v budoucnu schopna takovéto akce pořádat a tím pokračovalo nejen dění v obci, ale také spolupráce okolních obcí a jejich občanů.</t>
  </si>
  <si>
    <t>12SMR02-0030</t>
  </si>
  <si>
    <t>Základní škola a Mateřská škola, Smidary, okres Hradec Králové</t>
  </si>
  <si>
    <t>Regionální turnaj a dovednostní soutěže v basketbalu</t>
  </si>
  <si>
    <t>12SMR02-0021</t>
  </si>
  <si>
    <t>Základní škola a Mateřská škola, Pecka, okres Jičín</t>
  </si>
  <si>
    <t>S pohádkou za poznáním a dobrodružstvím</t>
  </si>
  <si>
    <t>Cílem projektu S pohádkou za poznáním a dobrodružstvím je připravit pro děti mateřské školy příležitosti, které dětem umožní prožít společně nějaký čas i mimo školní výuku. Soutěže a hry, které jsou neodmyslitelnou součástí všech akcí projektu, mají v dětech rozvíjet zdravou soutěživost, fyzickou zdatnost, obratnost a smysl pro spolupráci v kolektivu. Při delších pobytech mimo školní zařízení si budou zvykat na trávení času bez přítomnosti rodičů, což povede k upevnění jejich samostatnosti. Během výletů do okolí budou děti poznávat zdejší přírodu, kulturní památky i místní zajímavosti. Během soutěží budou moci porovnat svoje schopnosti se svými vrstevníky i z jiných škol. V neposlední řadě mají akce projektu přinést dětem i zábavu a radost ze společně prožitých chvil.</t>
  </si>
  <si>
    <t>12SMR02-0013</t>
  </si>
  <si>
    <t>Základní škola V. Hejny, Červený Kostelec, Komenského 540, okres Náchod</t>
  </si>
  <si>
    <t>Kroužek florbalu</t>
  </si>
  <si>
    <t>Cílem projektu je rozšířit v příštím školním roce 2012/2013 řady zájemců z mladších ročníků a pravidelně 1x týdně v tréninkových jednotkách podchytit jejich zájem o aktivní sportování.Uspořádat přátelské zápasy a především se maximálně věnovat tělesné zdatnosti, herní dovednosti a morálním vlastnostem sportovce.Srovnáváním fyzických testů podložit  výkonnostní růst.Zaměřením se právě na žáky mladší umožníme družstvu setrvat v kroužku více sezon a tím rozvinout více herní spolupráci.</t>
  </si>
  <si>
    <t>12SMR02-0027</t>
  </si>
  <si>
    <t>Základní škola a Mateřská škola Deštné v Orlických horách</t>
  </si>
  <si>
    <t>Impresionismus olejem</t>
  </si>
  <si>
    <t>Účastníkům kurzu, kteří by projevili dostatečný zájem a kterým by nebylo líto věnovat svůj volný čas zdokonalení se v oblíbené činnosti, by tato příležitost umožnila otevření nového úhlu pohledu v oboru výtvarné výchovy a osvojení si nových technik, které by později mohli využít v případě svého dalšího studia, příprav na studium, osobního využití, či komerční činnosti. Jde spíše o motivační kurz, ve kterém se děti seznámí s trpělivostí, která danému způsobu práce náleží velkou měrou, se svými vlastními možnostmi a hranicemi, které lze v této oblasti snadno překročit a možná objeví svůj nový koníček nebo budoucí ambice do pozdějšího života.</t>
  </si>
  <si>
    <t>12SMR02-0009</t>
  </si>
  <si>
    <t>Sbor dobrovolných hasičů Chábory</t>
  </si>
  <si>
    <t>K přírodě a zdraví XV. (15. ročník)</t>
  </si>
  <si>
    <t>Udržení vytvořených aktivit organizovaného, ale i volného pobybu dětí a mládeže v areálu zdraví Chábory. Poutače na toto ojedinělé zařízení jsou z obou příjezdových směrů na Chábory na silnici I. třídy č. 14 a to jak od Rychnova nad Kněžnou tak i od Dobrušky(Náchoda).</t>
  </si>
  <si>
    <t>12SMR02-0014</t>
  </si>
  <si>
    <t>TJ Sokol Častolovice</t>
  </si>
  <si>
    <t>Pohádková cesta spojená s dnem dětí</t>
  </si>
  <si>
    <t>Poznávání okolí Častolovic a okolních obcí, sportování dětí ve volném čase a poznávání pohádkových bytostí.</t>
  </si>
  <si>
    <t>12SMR02-0015</t>
  </si>
  <si>
    <t>TJ Sokol Lužany</t>
  </si>
  <si>
    <t>Běh lužanskýmí hvozdy 37.ročník</t>
  </si>
  <si>
    <t>Vytvořit a rozšířit nabídku aktivního využití volného času dětí, mládeže i dospělých v regionu ale i v nadregionálním rozsahu. Zapojit široké spektrum občanů do sportovních aktivit.</t>
  </si>
  <si>
    <t>12SMR02-0016</t>
  </si>
  <si>
    <t>Česko zpívá 2012</t>
  </si>
  <si>
    <t>12SMR02-0025</t>
  </si>
  <si>
    <t>TĚLOVÝCHOVNÁ JEDNOTA SLOVAN</t>
  </si>
  <si>
    <t>Grand Královéhradeckého kraje 2012, 34. ročník</t>
  </si>
  <si>
    <t>Zlepšit spolupráci mládežnických volejbalových družsteva připravit je herně na nadcházející sezónu.Protože se turnaje pravidelně zúčastňují i družstva z Polska a Německa jde o porovnání herní úrovně a prohloubení mezinárodní spolupráce.</t>
  </si>
  <si>
    <t>12SMR02-0029</t>
  </si>
  <si>
    <t>O.s. Náchodská Prima sezóna</t>
  </si>
  <si>
    <t>Malá Prima sezóna 2012</t>
  </si>
  <si>
    <t>Hlavním cílem projektu je zapojit děti a mládež do kulturního a uměleckého dění ve městě a motivovat je k uměleckým činnostem. Malá Prima sezóna si klade za cíl umožnit dětem již od útlého věku (projekt je určen zejména pro děti navštěvující mateřské školy a první stupeň základních škol) rozvíjet jejich potenciál a zajistit jim plnohodnotné trávení volného času. Své aktivity (výtvarné, divadelní, pohybové) mají děti možnost prezentovat nejen před svými vrstevníky, kteří jejich vystoupení hojně navštěvují, ale zejména před zraky široké veřejnosti, protože se vystoupení konají na veřejném prostranství v centru města.</t>
  </si>
  <si>
    <t>12SMR02-0032</t>
  </si>
  <si>
    <t>Studánka Velké Poříčí</t>
  </si>
  <si>
    <t>Investice do mládí se v budoucnu navrátí</t>
  </si>
  <si>
    <t>Využití volného času dětí, aby se nenudily, nezačínaly s rizikovým jednáním, nepáchaly přestupky a trestnou činnost. Rozšířit obzor vědomostí a dovedností dětí a mládeže, které v budoucnu mohou využít v profesním a soukromém životě. Objevení a rozvinutí talentů, vědomých nebo zatím neuvědomělých. Jaké děti vychováme, takové budou v dospělosti, taková bude společnost.    Všichni členové občanského sdružení pracují zdarma. Sami sebe chápou jako servisní sdružení, které nabízí program nejen pro své členy, ale především širokému okolí bez jakéhokoli rozdílu. Jsme ale bez materiálních prostředků, které jsou i k výchově potřeba. Zde by měl pomoci stát. Takto to vnímáme.</t>
  </si>
  <si>
    <t>Vytvoření a poskytnutí mladým lidem žijícím či studujícím v královéhradecké diecézi prostor pro prožitek společenství vrstevníků, pro osobnostní formaci a růst, navazování nových kontaktů, dialog s odborníky z nejrůznějších oborů života.Motivace mládeže k zodpovědnému a zdravému životnímu stylu, plnohodnotnému prožívání svého přesvědčení a aktivnímu občanství s důrazem na spirituálně-edukační charakter.Rozvoj a podpora dobrovolnické činnosti. Prevence negativních jevů a podpora volnočasových aktivit dětí a mládeže na místní úrovni (ve farnostech a školách).Společné slavení Světového dne mládeže</t>
  </si>
  <si>
    <t>Seznamovat se s novými výtvarnými technikami. 
Budovat kreativitu, originalitu a vztah k estetice. 
Podporovat možnost individuální prezentace vytvořením originálního šperku. Rozvíjet jemnou motoriku. 
Podpořit zručnost potřebnou při dalším studiu nebo na praxi (např. asistent zubního technika). Poznat nové prostředí. Působit preventivně v oblasti sociálně patologických jevů. Seznámit žáky s novými zdravotně relaxačními možnostmi. Učit žáky zdravému trávení volného času. Učit žáky dbát o své zdraví.</t>
  </si>
  <si>
    <t>Cílem soutěže je odhalit nadání u dětí a mládeže ve věku od 6 do 20 let a nabídnout jim alternativní způsob trávení volného času, který rozvíjí jejich nadání. Soutěžní zadání jsou sestavena tak, aby testovala schopnosti logického uvažovánína základě obecných principů. Je minimalizován rozsah nutných “školních“ znalostí, aby soutěž nediskriminovala žáky, kteří ve školním učivu z různých důvodůn evynikají. Logická olympiáda probíhá ve třech kolech: Nominační - online, kterého se mohou žáci zúčastnit ve škole, ale i z domova, v místní knihovně nebo kdekoliv, kde je připojení k internetu. Zapojit se tak mohou žáci ze všech míst ČR. Samozřejmě se můžou zapojit i žáci nebo studenti zdravotně postižení. Krajské - prezenčně, ve stejný den ve všech 14 krajích ČR. Finále - 200 nejlepších řešitelů, uskuteční se v Poslanecké sněmovně Parlamentu ČR. Výsledky dosažené v soutěži jsou určitým (ačkoliv samozřejmě ne jediným) indikátorem nadání soutěžících. Na soutěž přímo navazují další aktivity, kterých se děti a mládež mohou zúčastnit například tábor Logické olympiády.  Více informací na www.logickaolympiada.cz</t>
  </si>
  <si>
    <t>Činnost DUHY o.s. v Královéhradeckém kraji</t>
  </si>
  <si>
    <t>Krajské centrum Duhy v Královéhradeckém kraji</t>
  </si>
  <si>
    <t>12SMR03-0004</t>
  </si>
  <si>
    <t>Cílem projektu je zajištění pestrého a zajímavého programu pro děti a mládež organizované v Eldorádu i pro děti, mládež a rodiny s dětmi z řad neorganizované veřejnosti, který umožní nejen kvalitní trávení volného času, ale také sociální a osobností rozvoj dětí a mládeže a prevenci sociálně patologických jevů. Tohoto cíle chceme dosáhnout prostřednictvím nákupu materiálu, sportovního i technického vybavení pro jednotlivé aktivity a pro zajištění provozu táborové základny, ale také externími zážitkovými programy nebo vzděláváním vedoucích a instruktorů, které by bez dotačních prostředků nebyly pro nás dostupné.</t>
  </si>
  <si>
    <t>Eldorádo 2012</t>
  </si>
  <si>
    <t>ELDORÁDO</t>
  </si>
  <si>
    <t>12SMR03-0003</t>
  </si>
  <si>
    <t>Cílem projektu je podpora skautské výchovy dětí a mládeže formou finanční dotace, která nepřímo umožní zvyšovat její úroveň a kvalitu. Jedná se zejména o úhradu energií a dalších každoročních provozních výdajů organizačních jednotek, pomoc s pořízením vybavení nezbytného pro táborovou i celoroční činnost. Dalším cílem je finanční krytí výdajů nezbytných pro zajištění stávajícího servisu, které poskytuje Krajská rada Junáka podřízeným organizačním jednotkám (střediskům), v souvislosti s ekonomicko-správními činnostmi, vzděláváním, zajištěním informačních toků. V neposlední řadě má projekt umožnit lépe organizovat a řídit podřízené organizační jednotky.</t>
  </si>
  <si>
    <t>Junák - Královéhradecký kraj 2012</t>
  </si>
  <si>
    <t>Junák - svaz skautů a skautek ČR, Královéhradecký kraj</t>
  </si>
  <si>
    <t>12SMR03-0002</t>
  </si>
  <si>
    <t>Krajská organizace Pionýra KHK</t>
  </si>
  <si>
    <t>Krajská organizace Pionýra Královéhradeckého kraje</t>
  </si>
  <si>
    <t>12SMR03-0001</t>
  </si>
  <si>
    <t>vytváření podmínek pro kvalitní činnost pionýrských oddílů a volnočasových klubů registrovaných pod jednotlivými pionýrskými skupinami možnost zapojení se do činnosti širokého okruhu zájemců bez ohledu na sociální zařazení, věk, zdravotní stav... 
atraktivní, všestranná a hlavně kvalitní nabídka volnočasových aktivit pro registrované členy  i pro veřejnost 
vyškolení kvalitních vedoucích, instruktorů, zdravotníků, hlavních vedoucí ZA a dalších pracovníků, kteří se pohybují v sektoru NNO 
nákup materiálu potřebného pro celoroční činnost (pionýrské skupiny) 
nákup materiálu do zajetého projektu "Půjčovna pro volný čas" 
otevřená nabídka zotavovacích akcí (letní i zimní tábory) nejen pro členy, ale i pro zájemce z řad veřejnosti 
prevence kriminality mládeže a dalších činností ohrožující zdravý vývoj dětí a mládeže v ČR</t>
  </si>
  <si>
    <t>Zabezpečit celoroční činnost členů ogranizace Duha, akce pro veřejnost - zejména pro děti a mládežRealizovat kvalitně letní tábory jak pro členy Duhy, tak pro neorganizované děti a mládež, Uspořádat vzdělávací programy pro vedoucí oddílů pracujících v Duze a v dalších NNO působících v KHKPrezentovat činnost organizací pracujících s dětmi a mládeží na veřejnosti, školním dětem a jejich rodičům - zejména v rámci akce Bambiriáda 2012 a dalších akcí pro děti a mládež http://www.youtube.com/watch?v=PaFTIGGMJ5Q&amp;amp;feature=relatedybavit základní články potřebným materiálem a pomůckami pro realizaci jejich aktivit</t>
  </si>
  <si>
    <t>Program dětem pro radost</t>
  </si>
  <si>
    <t>Oblastní spolek ČČK Náchod</t>
  </si>
  <si>
    <t>12SMR04-0007</t>
  </si>
  <si>
    <t>OSH HK pro mladé hasiče Královéhradeckého kraje</t>
  </si>
  <si>
    <t>SDRUŽENÍ HASIČŮ ČECH, MORAVY A SLEZSKA okresu HRADEC KRÁLOVÉ</t>
  </si>
  <si>
    <t>12SMR04-0006</t>
  </si>
  <si>
    <t>Cílem projektu je zajistit dětem registrovaným i neregistrovaným kvalitní trávení volného času, nadchnout je pro aktivní činnosti ať už sportovní, či literární a výtvarné. Chceme podpořit celkový rozvoj osobnosti dětí. Předškolním dětem ukazujeme hravou formou, jak předejít vzniku požáru a jak se zachovat při požáru či nehodě. Starší děti učíme při besedách ve školách a v kolektivech mladých hasičů navíc základy první pomoci a čím lze hasit oheň. Pořádáním Krajského kola v disciplínách hry Plamen a dorostu se snažíme zajistit dětem postupovou soutěž, jakožto cíl jejich celoroční přípravy, zaměřené na sport i znalosti. Všemi akcemi chceme dětem zajstit kvalitní trávení volného času a předcházet tak vzniku sociálně patologických jevů. Nejvíce ohroženou skupinou jsou dospívající děti ve věku 15-18 let, proto jim nabízíme Tréninkový kemp jako využití volného času a zároveň možnost strávit ho ve skupině lidí stejného věku a podobných zájmů.</t>
  </si>
  <si>
    <t>Aktivity dobrovolných hasičů KHkraje</t>
  </si>
  <si>
    <t>Sdružení hasičů Čech, Moravy a Slezska -krajské sdružení hasičů Královéhradeckého kraje</t>
  </si>
  <si>
    <t>12SMR04-0005</t>
  </si>
  <si>
    <t>Cílem projektu je spolupůsobit na děti a mládež při jejich všestranném rozvoji, zapojit je do skupiny vrstevníků a naučit je vzájemné toleranci, důvěře a smyslu pro fair play. Nabídnout dětem možnosti kvalitního trávení volného času a předcházet tak vzniku sociálně patologických jevů ve společnosti.</t>
  </si>
  <si>
    <t>Souhrnný projekt OSH Trutnov</t>
  </si>
  <si>
    <t>Sdružení hasičů Čech, Moravy a Slezska, okresní sdružení hasičů Trutnov</t>
  </si>
  <si>
    <t>12SMR04-0004</t>
  </si>
  <si>
    <t>Cílem je povzbuzení zájmu o činnost v neziskových organizacích a zkvalitnění jejich činnosti .</t>
  </si>
  <si>
    <t>Dotace pro organizace pracující s dětmi v okrese Jičín</t>
  </si>
  <si>
    <t>Sdružení hasičů Čech, Moravy a Slezka, Sdružení hasičů okresu Jičín</t>
  </si>
  <si>
    <t>12SMR04-0003</t>
  </si>
  <si>
    <t>Podpora volnočasových aktivit dětí a mládeže sdružovaných v kolektivech mladých hasičů, jejich všestranná i odborná výchova. Systematické odborné vzdělávání vedoucích a instruktorů působících v kolektivech mladých hasičů v souladu s učebními texty pro vzdělávání vedoucích kolektivů mladých hasičů SH ČMS akreditovanými MŠMT ČR. Zkvalitnění materiálně technického zázemí pro pravidelnou činnost kolektivů mladých hasičů.</t>
  </si>
  <si>
    <t>Celoroční činnost mladých hasičů na okrese Náchod</t>
  </si>
  <si>
    <t>SDRUŽENÍ HASIČŮ ČECH, MORAVY A SLEZSKA OKRES NÁCHOD</t>
  </si>
  <si>
    <t>12SMR04-0002</t>
  </si>
  <si>
    <t>Činnost s mládeží ve sborech dobrovolných hasičů okresu Rychnov n.Kn.</t>
  </si>
  <si>
    <t>SDRUŽENÍ HASIČŮ ČMS OKRES RYCHNOV NAD KNĚŽNOU</t>
  </si>
  <si>
    <t>12SMR04-0001</t>
  </si>
  <si>
    <t>Plánované cíle projektu:1) realizace projektu s opětovnou reciprocitou v roce 2013 - návštěva žáků a učitelů ze ZUŠ Topol´čany v Jaroměři2) realizace tvůrčích dílen pod vedením lektorů - za českou stranu povedou tvůrčí dílny učitelé Základní umělecké školy F. A. Šporka, Jaroměř: Jarka Holasová za literárně-dramatický obor a Miloš Dvořáček za kytarové oddělení, v rámci dílen budou prezentovány různé způsoby práce, výběr repertoáru a literárních textů, výroba loutek a rekvizit3) realizace národního večera - prezentace města a kraje ze kterého obě skupiny pochází, akcent na tradiční akce v kraji, pamětihodnosti, osobnosti kraje a tradiční pokrm regionu4) realizace "volnočasových" a poznávacích aktivit - prohlídka města, návštěva zámku, hradu nebo aquacentra, aktivity vedoucí k hlubšímu poznání všech účastníků projektu5) veřejná prezentace výsledků tvůrčích dílen na 2 vystoupeních - první je určeno žákům základních a středních škol, druhé proběhne v prostorách městského muzea a je určeno široké veřejnosti, rodičům a představitelům města6) domluva navazujících aktivit - naplánování podoby a termínu návštěvy partnerské školy v Jaroměři</t>
  </si>
  <si>
    <t>Navazující spolupráce mezi Základní uměleckou školou F. A. Šporka, Jaroměř a Základní uměleckou školou Ladislava Mokrého v Topol´čanech</t>
  </si>
  <si>
    <t>Základní umělecká škola F. A. Šporka, Jaroměř</t>
  </si>
  <si>
    <t>12SMR05-0030</t>
  </si>
  <si>
    <t>- mezinárodní spolupráce dětí a mládeže- prohlubování znalostí v poskytování předlékařské první pomoci- seznamování s prací záchranného systému na obou stranách hranice- nácvik praktických dovedností a životzachraňujících úkonů- lepší dorozumívání, větší slovní zásoba ( čeština x polština)- zatraktivnění výuky první pomoci prostřednictvím nové metodiky- výchova české a polské mladé generace ke spolupráci v humanitární oblasti- zvýšení počtu osob schopných poskytnout první pomoc při záchraně lidského života místním obyvatelům i turistům- spolupráce se záchranným systémem</t>
  </si>
  <si>
    <t>Překračujeme hranice</t>
  </si>
  <si>
    <t>12SMR05-0028</t>
  </si>
  <si>
    <t>Dvoustranný výměnný program mezi školami Gymnáziem F.M. Pelcla v Rychnově nad Kněžnou a Carmel-Antonius College v Goudě má dlouholetou tradici. První výměna se konala v roce 1994 a probíhala jako součást družebních styků mezi Rychnovem nad Kněžnou a holandským městem Oudewater. Během této výměny došlo k navázání kontaktů mezi mládeží obou škol. Studenti poznávají životní styl a tradice obou zemí formou písemného kontaktu, projektových prací a vlastní výměny v obou zemích.</t>
  </si>
  <si>
    <t>Poznávání života českých a holandských studentů</t>
  </si>
  <si>
    <t>Gymnázium Františka Martina Pelcla, Rychnov nad Kněžnou, Hrdinů odboje 36</t>
  </si>
  <si>
    <t>12SMR05-0005</t>
  </si>
  <si>
    <t>Cílem projektu je zabezpečit účast výpravy reprezentující Královehradecký kraj na mezinárodní akci pro děti a mládež ve věku 13-17 let.</t>
  </si>
  <si>
    <t>Královehradecká výprava na 11. Středoevropské Jamboree</t>
  </si>
  <si>
    <t>Junák - svaz skautů a skautek ČR, středisko Rybárny Hradec Králové</t>
  </si>
  <si>
    <t>12SMR05-0003</t>
  </si>
  <si>
    <t>Program mobility v rámci zemí EU</t>
  </si>
  <si>
    <t>Vyšší odborná škola a Střední průmyslová škola, Jičín, Pod Koželuhy 100</t>
  </si>
  <si>
    <t>12SMR05-0026</t>
  </si>
  <si>
    <t>Cílem projektu je podpořit vzájemnou výměnu  zkušeností a navázání přátelství mezi chlapeckými sbory ve světě. Český chlapecký sbor Boni pueri převážně vyjíždí na prestižní mezinárodní festivaly, v tomto případě se jedná o o reciprocitu  s Chlapeckým pěveckým sborem z Dubny, který Boni pueri přivítají ve svém domovském městě Hradec Králové. Cílem projektu je i získávání dalších mezinárodních kontaktů s jednotlivými chlapeckými sbory světa (jsme hosty prestižního festivalu v Moskvě) a prezentace Královéhradeckého kraje a města Hradec Králové.</t>
  </si>
  <si>
    <t>Setkání Českého chlapeckého sboru Boni pueri s Chlapeckým pěveckým sborem z Dubny</t>
  </si>
  <si>
    <t>BONI PUERI - základní umělecká škola, Hradec Králové</t>
  </si>
  <si>
    <t>12SMR05-0032</t>
  </si>
  <si>
    <t>Motivace k výuce německého jazyka, prostřednictvím  spolupráce s německy mluvící partnerskou školou ve Švýcarsku umocněnou každoroční týdenní výměnou žáků obou škol. Další aktivity s tím spojené:  dopisování, chatování, mailování, využití služby Skype, vznik dlouhodobých osobních přátelství, poznávání kulturních tradic, přírodních krás jehož znalost je nesmírně důležitá vzhledem k tomu, že v Červeném Kostelci působí několik německých firem. V nich mohou naši žáci v pozdějších letech nalézt uplatnění a zúročit tak své znalosti při realizaci svého povolání.</t>
  </si>
  <si>
    <t>Kurswoche 2012</t>
  </si>
  <si>
    <t>12SMR05-0019</t>
  </si>
  <si>
    <t>Plánovaný mezinárodní tábor přispěje k prohloubení jazykových znalostí dětí, k setkání s přáteli, k poznání kultury v jiných zemích a umožní získat nové nápady pro další činnost našeho oddílu.</t>
  </si>
  <si>
    <t>Mezinárodní skautský tábor  v oblasti  Lake District - Anglie</t>
  </si>
  <si>
    <t>Junák - svaz skautů a skautek ČR, středisko Skuhrov nad Bělou</t>
  </si>
  <si>
    <t>12SMR05-0008</t>
  </si>
  <si>
    <t>Výměnný pobyt - Trouville sur Mer, Francie 2012</t>
  </si>
  <si>
    <t>Gymnázium, Vrchlabí, Komenského 586</t>
  </si>
  <si>
    <t>12SMR05-0018</t>
  </si>
  <si>
    <t>Udržení, prohloubení a rozšíření dlouhodobé mezinárodní spolupráce partnerských odborných škol v rámci Evropské unie. Podpora mobility mládeže ve věkové kategorii 17 - 20 let s důrazem na profesní zdokonalování a osobnostní rozvoj. Vytvoření předpokladů k využití poznatků a zkušeností z procesu vzdělávání v praxi, podpora motivace studentů pro výuku anglického jazyka zejména v oblasti odborných pojmů a  komunikativních dovedností, příprava odborníků v oblasti gastronomie a služeb pro mezinárodní konkurenční prostředí. Další vzájemné seznamování žáků a pedagogů s pozitivními zkušenostmi a změnami ve vzdělávacích systémech zemí EU, jejich aplikace v Královéhradeckém kraji a zlepšení předpokladů k uplatnění účastníků projektu na trhu práce v rámci EU. Rozšíření kulturního rozhledu žáků, seznámení se s  tradicemi, přírodními a společenskými hodnotami jiné země. Upevnění samostatnosti, odpovědnosti a tolerance při řešení životních situací.</t>
  </si>
  <si>
    <t>Z Královéhradecka do Blackpoolu - no frontiers, new possibilities</t>
  </si>
  <si>
    <t>12SMR05-0027</t>
  </si>
  <si>
    <t>Hlavním cílem projektu je aktivní účast českých žáků na mezinárodním táboře v Polsku v souvislosti s poznáním a prezentací kultur obou národů. Cílovou skupinou jsou žáci ZŠ Opočno za doprovodu pedagogického dozoru. V souladu s cíli programu Mezinárodní spolupráce dětí a mládeže Královéhradeckého kraje projekt směřuje k podpoře mobility dětí a mládeže a jejich mezinárodní spolupráci a zároveň podporuje spolupráci škol a školských zařízení v rámci EU. Kromě důrazu na seznámení s tradicemi a způsobem života v jiné zemi EU  je smyslem projektu  i  rozvoj sportovních aktivit v rámci zdravého životního stylu. Přínosem projektu je  rozvoj  vzájemných partnerských českopolských vztahů jak mezi žáky obou škol, tak mezi zúčastněnými institucemi obou zemí.  Projekt je založen na myšlence, že dětský věk je nejlepší doba k přirozenému utváření tak hodnotných lidských vlastností, jakou je tolerance a respekt vůči jiným národnostem a kulturám, ale také uvědomění si sebe sama - vlastní národní a lidské hodnoty. Projekt vede k rozvoji myšlení v evropských a globálních souvislostech, jazykové komunikace, dovedností v oblasti ICT i k prevenci sociálně rizikového chování.</t>
  </si>
  <si>
    <t>Mezinárodní tábor v Polsku - seznámení s tradicemi a způsobem života v jiné zemi EU</t>
  </si>
  <si>
    <t>Základní škola, Opočno, okres Rychnov nad Kněžnou</t>
  </si>
  <si>
    <t>12SMR05-0021</t>
  </si>
  <si>
    <t>Přírodovědný tábor v Chorvatsku</t>
  </si>
  <si>
    <t>12SMR05-0013</t>
  </si>
  <si>
    <t>Cílem projektu je získat potřebné finanční prostředky pro účast osmičlenného týmu PSJG (6 žáků a 2 členové pedagogického dozoru, z nichž jeden bude financován z vlastních zdrojů žadatele) na Mezinárodní konferenci mladých vědců ICYS 16. - 23. dubna 2012 v Nijmegenu v Holandsku. Věk žáků je 15 - 17 let. Projekty jsou tematicky zaměřeny na oblasti fyzika, environmentální vědy a vědy o živé přírodě. Jsou to projekty, které byly vybrány v rámci školní soutěže projektů žáků PSJG s názvem  „Tvořivá klávesnice“.</t>
  </si>
  <si>
    <t>První kroky ve vědě</t>
  </si>
  <si>
    <t>První soukromé jazykové gymnázium Hradec Králové spol. s r.o.</t>
  </si>
  <si>
    <t>12SMR05-0020</t>
  </si>
  <si>
    <t>Žáci aktivně využívají anglický jazyk při provádění francouzských studentů po svém městě, hlavním městě a dalších místech naší země, při trávení volného času v rodině a při společných hodinách ve škole. Tyto aktivity zahrnují  soutěž ve volejbale. Aktivní užívání anglického jazyka během celého pobytu vede k uvědomění žáků, že anglický jazyk je nástroj umožňující spolupráci s lidmi z další země Evropské unie. Zároveň doufáme v motivaci žáků dále se v anglickém jazyce vzdělávat. žáci také aktivně využijí možnosti internetu, tedy komunikaci pře e-maily či sociální sítě jako je Facebook k tomu, aby udržovali komunikaci se svým francouzským kamarádem na dálku při komunikaci o běžných  každodenních tématech, vše v anglickém jazyce.</t>
  </si>
  <si>
    <t>Vítejte opět u nás na Pecce</t>
  </si>
  <si>
    <t>12SMR05-0024</t>
  </si>
  <si>
    <t>Cílem projektu je vzájemná návštěva studentů, nejdříve německých v Hradci Králové od 16. do 21.4.2012 a následně našich žáků od 21.4. do 26.4.2012 v Sinsheimu.Při těchto návštěvách budou studenti pracovat na společných projektech týkajících se řídících CNC programů pro obráběcí stroje. Dále se budou zabývat systémem inteligentního řízení budov v současném průmyslu a přenos informací digitální technikou , internet.Všichni účastníci v rámci enviromentální výchovy navštíví CHKO Orlické hory a Transform a.s. - recyklace plastových odpadů. Dále pak pamatník Josefov a pamatník bitvy u Chlumu.Dalším neméně důležitým cílem projektu je propagace města Hradec Králové a vzájemné poznávání Hradce Králové a Sinsheimu a přilehlých regionů. Dále pak zdokonalování se v komunikaci v cizím jazyce a možnosti uplatnění na trhu práce v zahraničí. Dorozumívacím jazykem bude angličtina a němčina.</t>
  </si>
  <si>
    <t>Mezinárodní partnerský projekt mezi Hradcem Králové a Sinsheimem /ČR-Německo/</t>
  </si>
  <si>
    <t>Střední odborná škola a Střední odborné učiliště, Hradec Králové, Hradební 1029</t>
  </si>
  <si>
    <t>12SMR05-0012</t>
  </si>
  <si>
    <t>Všechno je otázka rytmu: v hudbě, tanci i jazycích</t>
  </si>
  <si>
    <t>Základní škola Na Habru, Hořice, Jablonského 865, okres Jičín</t>
  </si>
  <si>
    <t>12SMR05-0014</t>
  </si>
  <si>
    <t>Cílem projektu je zavést do volnočasových aktivit alternativní způsoby výchovy, které vycházejí z prvků reformní pedagogiky, důraz kladou na prožitek dítěte, rozvoj komunikativních dovedností, samostatnosti a rozvíjejí individualitu dítěte. Program tábora bude využívat moderní způsoby vzdělávání, přizpůsobené individuálním potřebám dětí a možnostem daného místa. Výuka nebude probíhat pouze v okolí místa pobytu, doplněna bude exkurzemi. Pro lepší sebepoznání a získání zkušeností z pobytu v novém prostředí bude pro děti připraven sedmidenní program.</t>
  </si>
  <si>
    <t>Spolupráce bez hranic</t>
  </si>
  <si>
    <t>SBOR DOBROVOLNÝCH HASIČŮ CHLUMEC NAD CIDLINOU</t>
  </si>
  <si>
    <t>12SMR05-0006</t>
  </si>
  <si>
    <t>Cílem projektu je zvyšovat motivaci studentů k učení se jazykům a k cestování, navazovat nová přátelství a poznávat život středoškolského studenta v dané zemi při práci ve workshopech. Studenti mají natočit krátké video na téma, které předem vyhlásí hostitelská země. Témata jsou např. tradiční jídlo, den studenta ve škole, tradice našeho města, tanec a hudba apod.Studenti se tak zdokonalují v práci s kamerou, počítačem a střihacím programem. Porovnávají zvyklosti a tradice v partnerských zemích.</t>
  </si>
  <si>
    <t>Výměnné stáže mezi partnerskými zeměmi</t>
  </si>
  <si>
    <t>12SMR05-0022</t>
  </si>
  <si>
    <t>Poznáváme svět</t>
  </si>
  <si>
    <t>Gymnázium Boženy Němcové, Hradec Králové, Pospíšilova tř. 324</t>
  </si>
  <si>
    <t>12SMR05-0002</t>
  </si>
  <si>
    <t>Cíle projektu: -          Procvičení a zlepšení jazykových dovedností, obohacení slovní zásoby, naučení se nových frází a zlepšení schopnosti reagovat v cizím jazyce (studenti budou komunikovat Anglicky a Německy) -          Získání nových zeměpisných a kulturně-společenských vědomostí a souvislostí -          Poznání kulturních zvyklostí belgických rodin -          Navázání nových mezinárodních kontaktů -          Předání vlastních zkušeností a vědomostí -          Zlepšení vztahu k ekologii  -          Vytvoření si vlastního názoru na zelené technologie na základě objektivních fakt</t>
  </si>
  <si>
    <t>Zelená is Groen</t>
  </si>
  <si>
    <t>Gymnázium a Střední odborná škola pedagogická, Nová Paka, Kumburská 740</t>
  </si>
  <si>
    <t>12SMR05-0029</t>
  </si>
  <si>
    <t>Projekt dlouhodobé spolupráce nám již několik let přináší mnohé: žákům možnost výjezdu do zahraničí a komunikace v cizím jazyce (komunikačním jazykem je částečně němčina, se kterou naši žáci začínají v 7.třídě, ale především angličtina, kterou se děti z obou škol učí od 1.třídy), nová přátelství a jejich udržování, poznání naší sousední země, jiných zvyklostí v jejich škole, kultury jiného národa, vyzkoušení si netradičních sportů (např. závod dračích lodí na tradičním sportovním táboře, který je organizován partnerskou školou).     Pedagogové získávají nové zkušenosti a poznatky z práce úspěšné školy, dobré nápady využívají u nás. Velmi podnětné jsou i diskuse s vedením německé školy o financování školy z nestátních zdrojů, zapojování do projektů zahraniční spolupráce, organizování mimoškolních aktivit pro děti, spolupráce s rodiči a další.</t>
  </si>
  <si>
    <t>Partnerská spolupráce ZŠ a MŠ Špindlerův Mlýn a Neümuhler Schule ve Schwerinu</t>
  </si>
  <si>
    <t>Základní škola a mateřská škola Špindlerův Mlýn</t>
  </si>
  <si>
    <t>12SMR05-0016</t>
  </si>
  <si>
    <t>Česko - německé hudební dny, Vrchlabí 2012</t>
  </si>
  <si>
    <t>Základní umělecká škola, Vrchlabí</t>
  </si>
  <si>
    <t>12SMR05-0015</t>
  </si>
  <si>
    <t>Dvoustranný výměnný program mezi školami Gymnáziem F.M. Pelcla v Rychnově nad Kněžnou a Carmel-Antonius College v Goudě má dlouholetou tradici. První výměna se konala v roce 1994 a probíhala jako součást družebních styků mezi Rychnovem nad Kněžnou a holandským městem Oudewater. Během této výměny došlo k navázání kontaktů mezi mládeží obou škol v počtu více než 350 účastníků za celou dobu trvání výměny.</t>
  </si>
  <si>
    <t>Výjezd českých studentů Gymnázia F.M.Pelcla do holandské Goudy</t>
  </si>
  <si>
    <t>12SMR05-0010</t>
  </si>
  <si>
    <t>Cílem našeho projektu je rozvinout a podpořit tuto spolupráci a vytvořit ještě pevnější a dlouhodobější partnerství s King's School v Anglii na úrovni žáků obou škol.Tuto spolupráci chceme podpořit dvěma akcemi, které bychom v budoucnu rádi pravidelně opakovali.Jedná se o: 1.	již zmíněný mezinárodní pobyt v Krkonoších s účastí anglických žáků King’s School spojený s lyžařským výcvikem s názvem Škola na horách.  2.	návštěvu žáků ZŠ Sion v naší partnerské škole King’s School v anglickém Basingstoke.</t>
  </si>
  <si>
    <t>Mezinárodní spolupráce ZŠ Sion</t>
  </si>
  <si>
    <t>12SMR05-0035</t>
  </si>
  <si>
    <t>Evropa včera a dnes</t>
  </si>
  <si>
    <t>Gymnázium J. K. Tyla, Hradec Králové, Tylovo nábř. 682</t>
  </si>
  <si>
    <t>12SMR05-0034</t>
  </si>
  <si>
    <t>Děti dětem V - Školství v českých vesnicích rumunského Banátu - jak je to s češtinou?</t>
  </si>
  <si>
    <t>Základní škola Nové Město nad Metují, Komenského 15, okres Náchod</t>
  </si>
  <si>
    <t>12SMR05-0023</t>
  </si>
  <si>
    <t>Cílem projektu je umožnit studentům ze dvou sousedních zemí EU vzájemně poznat běžný život v rodincáh, škole, obci a celém regionu, tentokrát s důrazem na svět zvířat v daných oblastech, ať už zvířat divoce žijících či chovaných v zajetí. studenti navštíví hlavní město a významná místa v okolí bydliště ze zaměřením k projektu (např. ZOO ve Dvoře Králové, školní statek při naší škole atd.). sstudenti poznají nové přátele, zdokonalí se v jazykových komunikačních dovednostech (angličtina, němčina, dolnolužická srbština a čeština) s důrazem na pojmenování živočišného světa kolem nás. Shrnutím projektu bude výše uvedená čtyřjazyčná brožura o světě zvířat v obou našich regionech. V této části projektu (rok 2012 - první polovina celé výměny) bude zpracován jen dílčí pracovní materiál, finální brožura bude dokončena až v Německu v roce 2013.</t>
  </si>
  <si>
    <t>Poznáváme svět zvířat v Dolní Lužici a ve východních Čechách</t>
  </si>
  <si>
    <t>Gymnázium, střední odborná škola, střední odborné učiliště a vyšší odborná škola, Hořice</t>
  </si>
  <si>
    <t>12SMR05-0009</t>
  </si>
  <si>
    <t>Cílem projektu je sbližování studentů obou zemí, přispívající k překonávání v našem regionu stále ještě zakořeněných předsudků vůči Němcům. Díky tomu, že studenti během pobytu bydlí v německé rodině, poznají zemi našich největších sousedů i z jiné stránky, nejen jako turisté. Mohou srovnávat každodenní běžný život německých spolužáků v rodině, ve škole, ve volném čase, s jejich povinnostmi i právy.Velmi důležitý je přínos pro rozvoj cizího jazyka, který se naši studenti učí. V průběhu pobytu se musí neustále dorozumívat tímto jazykem, absolvují i několik hodin s rodilými mluvčími, neustále jsou konfrontováni s podněty každodenního života. Důraz je kladen na odhalování souvislostí mezi česko a německou historií ( např. místo bitvy s římskými legiemi,ukončení třicetileté války v Osnabrücku, válečný pracovní tábor,...) a současnými aktuálními problémy ( česko-německé vztahy, restrukturalizace průmyslu, nezaměstnanost,...).</t>
  </si>
  <si>
    <t>Výměnný pobyt na partnerském gymnáziu v Georgsmarienhütte</t>
  </si>
  <si>
    <t>Jiráskovo gymnázium, Náchod, Řezníčkova 451</t>
  </si>
  <si>
    <t>12SMR05-0011</t>
  </si>
  <si>
    <t>Začlenění evropské aktivity eTwinning do školních vzdělávacích programů – témata výuky (Jazyk a jazyková komunikace, Informační a komunikační technologie, Člověk a jeho svět, Člověk a příroda, Umění a kultura, Člověk a zdraví, Člověk a svět práce); spolupráce škol vzdělávající žáky se speciálními vzdělávacími potřebami; představení různých stylů, forem a metod práce s žáky se speciálními vzdělávacími potřebami; rozvoj jazykových dovedností a podpora žáků a učitelů k využívání informačních technologií; integrace průřezových témat - Osobnostní a sociální výchova, Výchova k myšlení v evropských a globálních souvislostech, Multikulturní výchova a Mediální výchova; rozvoj kompetencí – kompetence k učení, kompetence k řešení problémů, kompetence komunikativní, kompetence sociální a personální, kompetence občanská a kompetence pracovní; rozvoj mezikulturní kompetence mezi žáky a učiteli – ukázat podobnosti a rozdíly mezi kulturami partnerských zemí; podpora spolupráce mezi rodinou a školou apod.</t>
  </si>
  <si>
    <t>Nové příběhy o pejskovi a kočičce/Nové príbehy o psíčkovi a mačičke</t>
  </si>
  <si>
    <t>Mateřská škola, základní škola a praktická škola Daneta, s.r.o.</t>
  </si>
  <si>
    <t>12SMR05-0001</t>
  </si>
  <si>
    <t>ZSB Poznaň a Vocelovka Hradec Králové, mezinárodní spolupráce</t>
  </si>
  <si>
    <t>Střední odborná škola a Střední odborné učiliště, Hradec Králové, Vocelova 1338</t>
  </si>
  <si>
    <t>12SMR05-0004</t>
  </si>
  <si>
    <t>Cílem tohoto projektu je navázat na vytvořené vazby v zahraničí (spolupráce s dánskou partnerskou organizací trvá již 14 let), pokračovat ve vzájemných setkáváních, účastnit se společných návštěv kulturních památek, muzeí, galerií, zajímavých míst. Součástí výměny je i spolupráce obou skupin na společných dílčích projektech o reáliích a historii daných zemí, účast na besedách a společných večerech s účastníky projektu a prezentace projektů. Přínosem projektu je také poznání sociálně-ekonomického prostředí Dánska - účastníci bydlí v rodinách, účastní se rodinného života. Zároveň je projekt nedocenitelným přínosem pro rozvoj jazykových dovedností účastníků - konverzace v anglickém jazyce. Projekt také vede k navázání přátelských vazeb, které mnohdy mají dlouhodobý charakter.</t>
  </si>
  <si>
    <t>Dánsko není jen Kodaň</t>
  </si>
  <si>
    <t>Kostelecké volnočasové aktivity</t>
  </si>
  <si>
    <t>12SMR05-0031</t>
  </si>
  <si>
    <t>Cílem projektu je zapojení mládeže obou měst do dlouholetého fungujícího partnerství a udržení tohoto partnerství do budoucna právě prostřednictvím dětí; vzájemné poznávání a spolupráce; motivace dětí pro učení se cizímu jazyku, využití nabytých znalostí jazyka přirozenou formou - komunikace na základě osobního setkání. Pro děti je významné poznání nového prostředí, krajiny v partnerském městě a jeho blízkém okolí. Dalším cílem je navázání osobních kontaktů k dalšímu pravidelnému setkávání, jak se již v minulosti podařilo. Prezentace Vrchlabí, Krkonoš a královéhradeckého regionu v partnerském městě a naopak.</t>
  </si>
  <si>
    <t>Poznejme se navzájem - Základní škola Lánov a Theodor-Heuss-Schule in Baunatal</t>
  </si>
  <si>
    <t>Základní škola a Mateřská škola, Lánov, okres Trutnov</t>
  </si>
  <si>
    <t>12SMR05-0025</t>
  </si>
  <si>
    <t>Rozvoj dětské osobnosti a rozvoj poznání ve všech oblastech lidského konání,zlepšení kulturního rozhledu dětí,působení prostředí na dětské myšlení.Na základě ŠVP byl do praktických škol pro mentálně postižené děti zaveden cizí jazyk,tedy návaznost na výuku němčiny a prověření znalostí, použití v praktickém životě.Pro naše děti je významová rovina jinde-poznání,že k navázaní kamarádství nebrání jazyková bariéra a nedostatečná znalost němčiny.Při oboustranné snaze a chuti tráví se svými novými kamarády bez problému a s radostí volné chvíle,hrají si ,sportují.Návštěvy v SRN nás přivedly k myšlence samostatného bydlení pro starší,plnoleté děti - zjistili jsme jak málo jsou děti z dětských domovů připraveny na odchod a běžný život,jak jsou citově deprivováni bez rodinného zázemí a jak jim chybí běžné návyky.Tyto zkušenosti aplikujeme v našem prostředí a snažíme se děti lépe připravit na ukončení pobytu v domově.Velmi dobře,i přes duševní oslabení,dětská duše vnímá atmosféru bezpečí,klidu a pohody bez stresujících faktorů.Pěkné upravené prostředí podporuje myšlenku - prostředí vychovává,i u nás po rekonstrukci ubylo vandalismu a počmáraných zdí.</t>
  </si>
  <si>
    <t>Kamarádství dětských domovů</t>
  </si>
  <si>
    <t>Dětský domov, základní škola a školní jídelna, Dolní Lánov 240</t>
  </si>
  <si>
    <t>12SMR05-0007</t>
  </si>
  <si>
    <t>Cílem projektu je zdokonalování studentů ve znalosti cizích jazyků (němčina, angličtina). U studentů by se měla zvýšit motivace k jejich studiu, měli by pochopit, proč se daný jazyk učí. Prověřit si v praxi již nabyté znalosti a během 2 týdnů se naučit i mnoho nového. Základem projektu je vzájemná výměna mladých lidí. Poznání jejich života vede studenty k toleranci vůči jiným národnostem. Projekt je zaměřen na týmovou spolupráci, ve které je velmi podstatná komunikace. Studenti si nejenom zlepší znalosti cizích jazyků, ale zároveň se seznámí s místními zvyky a životem v partnerské zemi. Obohatí se o geografická, historická a kulturní fakta spjatá s danou zemí, ve které budou hosty. Studenti se budou moci zamyslet nad možnostmi a způsobem, jak zprostředkovat hostovi co nejvěrněji podobu života v České republice, konkrétně ve Dvoře Králové a okolí.</t>
  </si>
  <si>
    <t>Česko-německé přátelství</t>
  </si>
  <si>
    <t>Gymnázium, Dvůr Králové nad Labem, nám. Odboje 304</t>
  </si>
  <si>
    <t>12SMR05-0017</t>
  </si>
  <si>
    <t>Zahraniční výměna je prvoplánově určena k poznání cizí země a k rozvoji jazykových schopností studentů, kteří si ověří svoje znalosti angličtiny a němčiny, popřípadě i jiných jazyků (FJ nebo RJ). Během přípravy,  vlastní výměny, ale také při zpracování projektu však musí studenti prokázat i jiné schopnosti - učí se komunikovat ve skupině, řešit společně určitý problém, diskutovat o něm, prosazovat a obhajovat svůj názor, ale také naslouchat ostatním, respektovat je a přistoupit i na jejich návrhy. Pro budoucí kariéru je to tak dobrá průprava k tomu, jak pracovat v kolektivu. Mnozí studenti si ověří svoje osobní schopnosti, získají sebedůvěru a zbaví se ostychu. Také pobyt v cizí zemi má dobrý vliv na formování osobnosti mladého člověka. Studenti musí týden pobývat bez svých rodin v cizím prostředí, musí se naučit respektovat zvyklosti a styl života v nové rodině, uznávat odlišnosti obou národů, mnozí se zbaví určitých předsudků v názorech na cizince a jejich chování. Také pedagogové mají výtečnou možnost poznat blíže svoje studenty, kteří se dostanou do reálných situací a musí je řešit relativně samostatně tak, jak je to bude brzy čekat v jejich dalším životě.</t>
  </si>
  <si>
    <t>Zdravě jíme - zdravě žijeme!</t>
  </si>
  <si>
    <t>Masarykova obchodní akademie, Jičín, 17. listopadu 220</t>
  </si>
  <si>
    <t>12SMR05-0033</t>
  </si>
  <si>
    <t>Cílem projektu je umožnit žákům poznat studium a život v jiné evropské zemi, rozvinout u nich porozumění pro rozmanitost kultur a jazyků a osvojit si kompetence nezbytné pro jejich osobní rozvoj. Aktivity projektu si rovněž kladou za cíl podpořit dlouhodobou spolupráci s partnerskou školou ze Slovenska, která povede k vzájemnému uznávání studia absolvovaného na partnerských školách (ECVET) a posílení evropského rozměru školního vzdělávání. Základem je uskutečnění výměnného pobytu v délce 5 dnů.Dílčí cíle.
podporovat žáky v získávání a používání vědomostí, dovedností a kvalifikací podporujících osobní rozvoj, zaměstnatelnost a účast na evropském trhu práce;
zvýšit přitažlivost odborného vzdělávání; 
motivovat žáky k individuální mobilitě; 
seznámit žáky s EUROPASSEM a jeho významem; 
zlepšit kvalitu a zvýšit objem mobility našich žáků; 
zlepšit kvalitu a zvýšit objem spolupráce s partnerskou školou.Základem dosažení cílů, je správná volba kontaktních učitelů; vhodná motivace žáků a  jejich výběr žáků, kteří se výměnného pobytu zúčastní.</t>
  </si>
  <si>
    <t>Souhrnné údaje k projektům v oblasti práce s dětmi a mládeží - volnočasových aktivit</t>
  </si>
  <si>
    <t>Označení programu</t>
  </si>
  <si>
    <t xml:space="preserve">Název programu </t>
  </si>
  <si>
    <t>Počet projektů</t>
  </si>
  <si>
    <t>Celkový rozpočet projektů</t>
  </si>
  <si>
    <t>Požadovaná dotace</t>
  </si>
  <si>
    <t>Počet podpořených projektů</t>
  </si>
  <si>
    <t>Přidělená částka</t>
  </si>
  <si>
    <t>Podíl podpořených projektů - počet</t>
  </si>
  <si>
    <t>Podíl podpořených projektů - údaj v Kč</t>
  </si>
  <si>
    <t>Akce pro děti a mládež ve volném čase</t>
  </si>
  <si>
    <t>Mezinárodní spolupráce dětí a mládeže</t>
  </si>
  <si>
    <t>Celkem</t>
  </si>
  <si>
    <t>12SMR01</t>
  </si>
  <si>
    <t>12SMR02</t>
  </si>
  <si>
    <t>12SMR03</t>
  </si>
  <si>
    <t>12SMR04</t>
  </si>
  <si>
    <t>12SMR05</t>
  </si>
  <si>
    <t>Podpora celoroční činnosti organizací dětí a mládeže s regionální působností</t>
  </si>
  <si>
    <t>Podpora celoroční činnosti organizací pracujících s dětmi a mládeží s regionální působností</t>
  </si>
  <si>
    <t>12SMR01  Podpora celoroční činnosti místních organizací</t>
  </si>
  <si>
    <t>Nabídnout dětem kvalitní zájmovou činnost s kvalitním materiálovým vybavením.  Zlepšení a dovybavení materiálně technického zázemí keramického a rukodělného kroužku. Probouzet zájem o rukodělnou činnost – naši žáci jsou mentálně handicapovaní, je třeba směrovat je k rukodělné a praktické činnosti, a to hlavně  i pro výběr jejich budoucího povolání. 
Rozvíjet vztah k přírodnímu materiálu – učí se poznávat přírodní materiály- získávají vztah k přírodě jako takové, uvědomují si, že příroda nám toho může mnoho dát a tím se mění i jejich postoj k ochraně životního prostředí.
Rozvíjet v dětech zájem o pohyb – ve sportovním kroužku trénovat fyzičku a cit pro fair play. Při tancování navázat na romské tradice, využít cit pro rytmus a hudbu.  Ukázat dětem, jak aktivně a kvalitně využít svůj volný čas ve svůj vlastní prospěch. Vést žáky k tvořivosti a seberealizaci – v hudebním zájmovém útvaru si vyzkoušet hru na různé hudební nástroje, využít své hudební nadání k seberealizaci formou hudby. V literárně – dramatickém kroužku využít stávající žákovskou knihovnu, probudit v dětech zájem o literaturu, podpořit tím čtenářskou gramotnost a dramatickou tvořivost.</t>
  </si>
  <si>
    <t>Cílem projektu je: zkvalitnit technické vybavení herny pro její pravidelnou činnost zpřístupnit finančně nákladné pomůcky i sociálně slabým rodinám 
napomáhat správnému psychomotorickému vývoji dětí a včasnému rozpoznání jeho odchylek zapojit do aktivit děti s rodiči z různých sociálních vrstev a různého vzdělání podpořit socializaci a všestranný rozvoj osobnosti dětí předcházet vzniku patologických návyků dětí vytvořit příjemné prostředí pro společné aktivity dětí s rodiči zpestřit náplň našich pravidelných kurzů cvičení pod odborným vedením fyzioterapeutky pomoci rozvinout kreativitu dětí širší škálou výtvarných pomůcek zvýšit návštěvnost MC a tím umožnit dalším maminkám seberealizovat se v dobrovolné činnosti loutkohrou prostorově vyjádřit pohádky v rámci celorepublikového projektu Celé Česko čte dětem a plně využít knihovní fond našeho MC předcházet rozvoji špatných pohybových návyků dětí, zejména rozvoji plochonoží pomocí cvičebních pomůcek podpořit místní živnostníky zrealizováním nákupu pomůcek u místních dodavatelů zpestřit nabídku celoročních aktivit MC určenou pro volný čas dětí v Dobrušce a Orlických horách</t>
  </si>
  <si>
    <t>Za dobu působení MC v Trutnově vznikla mnohá přátelství dětí od jejich útlého věku, postupem času, návštěvou různých mateřských a základních škol, se tato přátelství rozdělila. Rodiče a děti však mají stále potřebu se scházet a udržovat sociální kontakty. Jednou z možností, kterou nabízíme pro starší děti je program "HS". Hlavním cílem tohoto projektu je ověřit metodiku skupinové výuky "HS" zapojením většího počtu dětí. V tomto ohledu chceme podpořit i rodiny a rodinné soužití, klademe důraz na to, aby se programu mohly účastnit společně i sourozenci. Nabízíme sourozenecké slevy na vstupném. Přesto je finančně náročné pořídit hudební nástroje především housle pro malé děti, které potřebují, aby s nimi „nástroj rostl“. Chtěli bychom pro tyto děti pořídit hudební nástroje (housle), které budou odpovídat velikostí věku dětí. V MC budou mít děti možnost si nástroje podle potřeby zapůjčit a budou tak přístupné i pro děti ze sociálně (ekonomicky) slabších a početnějších rodin. Dalšími možnostmi je i proškolení dalších lektorů, prezentace projektu na regionálním setkání mateřských center v rámci KH kraje a výuka podobným způsobem v dalších MC v regionu KH kraje.</t>
  </si>
  <si>
    <t>12SMR02   Akce pro děti a mládež ve volném čase</t>
  </si>
  <si>
    <t>Cílem projektu je nabídnout aktivní alternativu vůči současnému pasivnímu trendu trávení volného času, prohloubit vztah k basketbalu a sportu jako takovému, upevňovat v žácích žádané vzorce prosociálního chování během kooperativní činnosti a ve vztahu ke konkurenční skupině. Prožít den plný aktivity a zábavy.</t>
  </si>
  <si>
    <t>12SMR03   Podpora celoroční činnosti organizací dětí a mládeže s regionální působností</t>
  </si>
  <si>
    <t>12SMR04   Podpora celoroční činnosti organizací pracujících s dětmi a mládeží s regionální působností</t>
  </si>
  <si>
    <t>12SMR05   Mezinárodní spolupráce dětí a mládeže</t>
  </si>
  <si>
    <t>Cílem projektu je rozšířit znalosti účastníků tábora v oblasti přírodovědy o společenstva a organismy, které se na území ČR nevyskytují. Jedná se především o společenstvo mořského pobřeží, spolu s organismy, které je obývají a vyvinuly mnohé adaptace pro život v tomto prostředí. Dalším unikátním typem prostředí je středomořská vegetace typu macchie.
            V rámci tábora budou probíhat exkurze pod vedením odborných lektorů, kdy se účastnící budou seznamovat s rozmanitostí přírody. Další částí náplně jsou samostatné výzkumné práce účastníků ve skupinách. V této části se zaměří na konkrétní úkol a seznámí se s metodickými postupy, které jsou používané v terénní biologii.
            Plánované setkání s mladými chorvatskými přírodovědci umožní mladým lidem z obou zemí vzájemné poznání a srovnání různých přístupů k poznávání a ochraně přírody. Dalším cílem společného projektu je inventarizace zajímavých zástupců z říše živočichů, doložení jejich výskytu v dané loklalitě a fotodokumentace, která bude využita oběma partnerskými stranami k další práci, v NP Krka pak i pro předvedení návštěvníkům.</t>
  </si>
  <si>
    <t>Stejně  jako minulý projekt i tento se především snaží motivovat žáky ke studiu  angličtiny jako společného jazyka EU, vede ke studiu jazyka italského, klade si za cíl pomoci porozumět důležitosti učení se cizím jazykům a umožnit jejich praktické použití. Vede k rozvíjení dovedností komunikace pomocí moderních technologií a navíc, oproti předešlému projektu, vede žáky k poznávání českého a italského folklóru, lidové hudby a tanců, tradic a typických zvyků. Ruku v ruce s tím jde záměr ulehčit žákům obou škol porozumět termínům „Evropa“, „Euroobčanství“ a „Euromobilita“ v jejich konkrétní podobě. Vzhledem k tomu, že se ve své pedagogické 
praxi setkáváme s projevy xenofobie, věříme, že projekt umožní studentům nalézt pozitivnější přístup jeden k druhému, bez ohledu na svou národnost či sociální zázemí. Chceme pomoci studentům si uvědomit, že přestože existují zjevné rozdíly v našich kulturách, my všichni tvoříme obrovskou rodinu Euroobčanů, se stejnými zájmy a budoucností.</t>
  </si>
  <si>
    <t>Navázání nové spolupráce mezi klasickými orchestry obou hudební škol (Baunatal a Vrchlabí) - cílem naší školy je zvýšení zájmu našich žáků o klasickou orchestrální hudbu. Uspořádání hudebních seminářů pro žáky základních uměleckých škol v regionu. Navázání nové spolupráce mezi kytarovými soubory z Vrchlabí a Baunatalu. Uspořádání několika koncertů a vystoupení (Vrchlabí - náměstí TGM, KD Střelnice Vrchlabí, Sloupový sál Jilemnice, Sál ZUŠ Vrchlabí a jinde). Ukázat žákům a zájemcům o studium hudby skutečnost, že hudba nezná hranice a je prostředkem k přirozenému sbližování lidí a k poznávání nových přátel se stejnými zájmy Udržovat a posilovat vztahy mezi oběma partnerskými městy (Vrchlabí a Baunatal) Seznámit německé přátele s jedinečnou českou architekturou - návštěvou Prahy a Kutné Hory, současně s prohlídkou největších varhan v královéhradecké diecézi (sv. Jakub Kutná Hora, sv. Barbora Kutná Hora)</t>
  </si>
  <si>
    <t>Cílem projektu je umožnit studentům z Hradce Králové a dánského Naestvedu spolupracovat na projektu dle vlastního výběru z třiceti různých témat fyziky. Připravit si prezentaci společného výsledku, vystoupit s ní před ostatními a obhajovat ji. Jazykem komunikace bude opět angličtina, která rozvine jazykovou kompetenci studentů.
Projekt povede k rozvoji týmové spolupráce, kultivaci mezilidských vztahů a k poznávání techniky, kultury a života obou zemí.
Fotodokumentace z obou setkání bude vložena na webové stránky školy a uvedeme všechny sponzory, kteří nám umožnili tento projekt uskutečnit.</t>
  </si>
  <si>
    <t>Pokračování mezinárodní spolupráce dětí naší školy a dětí z české školy v rumunském Banátu - 5.rokReciproční návštěva Zmapování výuky českého jazyka na českých školách v rumunském Banátu a porovnání psané i mluvené formy - děti společně s gernickými dětmi - písemnou formou a videodokumentací vždy je produktem DVD - tvoří dětiPo návratu - besedy s videoprojekcí - každoročně děláme pro rodiče, veřejnost , okolní školy, Domov pro seniory, Svaz českých turistů, výstava fotografiíHumanitární a zdravotnická pomoc (zdravotnický materiál, základní léky, oblečení, školní potřeby pro školní bazar - dary rodičů, veřejnosti, sponzorů), naše zdravotní sestra zde pomáhá se základním ošetřením místních obyvatel a spolupracuje se zdejší ošetřovatelkou(obstarává každoročně od sponzorů zdr.materiál a základní léky)., která si její pomoci velmi vážíPedagogická pomoc - pedagogové z českých škol v Banátu se v naší škole seznamují s novými formami a metodami práce. Medializace projektu - o naší spolupráci je natáčen dokument, P.Šrámek již podruhé natočil reportáž o projektu pro Čt 1 v hlavním zpavodajství,  publikujeme v novinách, to  přináší turismem krajanům pomoc finanční</t>
  </si>
  <si>
    <t>Projekt si klade za hlavní cíl podpořit pěvecký talent dětí a mládeže - objevit nové talenty a dát jim možnost prosadit se. CO MŮŽE SOUTĚŽ ZAČÍNAJÍCÍM ZPĚVÁKŮM PŘINÉST? 
Věcné a finanční ceny, příležitost prezentovat svoji osobu a pěvecký talent ve vysílání ČESKÉHO ROZHLASU, osobní setkání s osobnostmi české hudební scény, poradenství v oblasti hudební produkce, možnost zazpívat si v profesionálních podmínkách, názor odborníků na váš pěvecký výkon, účast na společenských a kulturních akcích, nové přátele.</t>
  </si>
  <si>
    <t>Zabezpečení kvalitního a smysluplného trávení volného času pro děti a mládež rozšířením místní a regionální nabídky zájmových činností    Zabezpečení kvalitního a smysluplného trávení volného času pro mládež ze specifické věkové skupiny ohrožené sociálně patologickými jevy.  Zajištění odborného dohledu nad dětmi a mládeží ohroženými sociálně patologickými jevy.  Integrace dětí ze sociálně znevýhodněného prostředí. Prevence sociálně patologických jevů a kriminality.</t>
  </si>
  <si>
    <t>Zlepšení zázemí pro činnost mladých hasičů a jejich příznivců, lepší využití volného času, hodnotnější práce s mládeží, díky novému technickému vybavení i zlepšíní kvality pro odbornou výchovu mladých hasičů</t>
  </si>
  <si>
    <t>Podpora dalšího rozvoje vzdělávání dětí a mládeže v oblasti zdravotnictví a humanitární oblasti- poznávání přírody a zákonitostí- smysluplné využití volného času dětí- vzájemná komunikace - výchova k týmové práci</t>
  </si>
  <si>
    <t>Podpora činnosti s mládeží v SDH, podpora volnočasových aktivit, materiálně technockýckého zabezpečení činnosti s mládeží a soutěží mládeže, materiální zabezpečení metodické pomoci kolektivům mládeže.</t>
  </si>
  <si>
    <t xml:space="preserve">Záměrem tohoto projektu je dlouhodobá mezinárodní spolupráce hodná vybraných studentů obou zmíněných středních škol, interakční osvojení informací o česko -belgicko historii, politickém dění  a kultuře, se zaměřením na město Antverpy, kde sídlí naše partnerská škola,  a Hradce Králové. Dalším cílem je prohloubení znalostí anglického, případně francouzského a německého jazyka, navázání nových přátelství a v neposlední řadě také důstojná reprezentace města Hradec Králové i celého královéhradeckého kraje. </t>
  </si>
  <si>
    <t>Cílem výměnného pobytu je procvičení francouzštiny, poznání 
francouzské kultury a mentality, získání přátel, rozšíření znalostí, obohacení studentů o nové poznatky, návštěva historických památek. Díky školnímu výměnnému pobytu se někteří Francouzi dozvídají o existenci České republiky a zároveň mají jednou za dva roky možnost naši zemi  navštívit.</t>
  </si>
  <si>
    <t>Datum zahájení</t>
  </si>
  <si>
    <t>Datum ukončení</t>
  </si>
  <si>
    <t>01.01.2012</t>
  </si>
  <si>
    <t>31.12.2012</t>
  </si>
  <si>
    <t>02.01.2012</t>
  </si>
  <si>
    <t>30.06.2012</t>
  </si>
  <si>
    <t>31.07.2012</t>
  </si>
  <si>
    <t>05.01.2012</t>
  </si>
  <si>
    <t>22.12.2012</t>
  </si>
  <si>
    <t>12.01.2012</t>
  </si>
  <si>
    <t>30.12.2012</t>
  </si>
  <si>
    <t>30.08.2012</t>
  </si>
  <si>
    <t>01.08.2012</t>
  </si>
  <si>
    <t>30.11.2012</t>
  </si>
  <si>
    <t>19.12.2012</t>
  </si>
  <si>
    <t>11.07.2012</t>
  </si>
  <si>
    <t>25.08.2012</t>
  </si>
  <si>
    <t>07.01.2012</t>
  </si>
  <si>
    <t>Tento projekt je pro děti nejen vítaným zpestřením jejich volného času, ale je také velkým přínosem k rozvoji nejen motorických schopností, ale podporuje také rozvoj tvořivosti a fantazie. Jedním z hlavních cílů našeho Klubu je pomoci integraci zdravotně postižených dětí a mládeže do naší společnosti a to je i hlavním cílem tohoto projektu. Tento cíl je v průběhu tvořivých dílen, rehabilitačního plavání a muzikoterapie naplňován v maximální míře,jelikož při všech činnostech jsou vedle sebe handicapované děti s dětmi  zdravými a kromě toho, že se navzájem inspirují, tak se zdravé děti učí pomáhat handicapovaným tak, aby to byla opravdu užitečná pomoc.</t>
  </si>
  <si>
    <t>Udržovat stále velký zájem dětí o naše akce, protože se z těchto akcí stává místní tradice, a dále pokračovat v tomto celoročním  pravidelném setkávání s nečleny naší organizace , Nabídnout touto cestou široké spektrum možnosti výchovy, které nám dává LLM. Umožnit přitažlivou formou pozitivně ovlivňovat osobní vývoj a rozvoj mladé generace. K podpoře všech akcí je nutno udržovat malé woodcrafterské centrum s knihovnou, metodickými pomůckami a příjemným prostředí.</t>
  </si>
  <si>
    <t>01.02.2012</t>
  </si>
  <si>
    <t>15.09.2012</t>
  </si>
  <si>
    <t>30.04.2012</t>
  </si>
  <si>
    <t>26.11.2012</t>
  </si>
  <si>
    <t>25.02.2012</t>
  </si>
  <si>
    <t>01.06.2012</t>
  </si>
  <si>
    <t>31.08.2012</t>
  </si>
  <si>
    <t>01.03.2012</t>
  </si>
  <si>
    <t>03.01.2012</t>
  </si>
  <si>
    <t>21.12.2012</t>
  </si>
  <si>
    <t>30.07.2012</t>
  </si>
  <si>
    <t>15.03.2012</t>
  </si>
  <si>
    <t>30.09.2012</t>
  </si>
  <si>
    <t>31.01.2012</t>
  </si>
  <si>
    <t>15.10.2012</t>
  </si>
  <si>
    <t>05.09.2012</t>
  </si>
  <si>
    <t>15.12.2012</t>
  </si>
  <si>
    <t>31.10.2012</t>
  </si>
  <si>
    <t>29.09.2012</t>
  </si>
  <si>
    <t>20.08.2012</t>
  </si>
  <si>
    <t>01.05.2012</t>
  </si>
  <si>
    <t>04.08.2012</t>
  </si>
  <si>
    <t>15.11.2012</t>
  </si>
  <si>
    <t>29.06.2012</t>
  </si>
  <si>
    <t>02.04.2012</t>
  </si>
  <si>
    <t>03.09.2012</t>
  </si>
  <si>
    <t>01.09.2012</t>
  </si>
  <si>
    <t>14.03.2012</t>
  </si>
  <si>
    <t>09.01.2012</t>
  </si>
  <si>
    <t>04.05.2012</t>
  </si>
  <si>
    <t>28.06.2012</t>
  </si>
  <si>
    <t>31.05.2012</t>
  </si>
  <si>
    <t>28.09.2012</t>
  </si>
  <si>
    <t>Hlavním cílem projektu je, aby se mladí lidé  vzájemně poznávali, získávali a vyměňovali si zkušenosti, našli vzájemné porozumění, uměli se domluvit, i když každý mluví jiným jazykem, ale též, aby si procvičili i jazyk, kterým se snadno dorozumí - angličtinu či němčinu. Důležité je, aby počáteční setkání přerostlo v opravdové přátelství a trvalo i po skončení středoškolského studia. První náznaky se jeví již z loňské výměny. Samozřejmě je důležité, přinést si to pozitivní, co výuka a vzdělávání u partnera přináší do svého života, získat nové vědomosti, dovednosti případně návyky. Ve sportovní či kulturní části pak změřit své síly, ukázat, co dovedeme, poznat se i v době volna. To vše by mělo mít vliv i na výchovně vzdělávací proces v obou školách, mělo by se trvale zapsat do mysli žáků. Doprovázející pedagogové pak mohou získané "novum" přenést mezi své kolegy a do vyučovacího procesu.</t>
  </si>
  <si>
    <t>Z toho obce a obcemi zřízené</t>
  </si>
  <si>
    <t>Neinvestiční dotace poskytnuté ostatním</t>
  </si>
  <si>
    <t>Neinvestiční dotace poskytnuté obcím</t>
  </si>
  <si>
    <t>Neinvestiční dotace poskytnuté celkem</t>
  </si>
</sst>
</file>

<file path=xl/styles.xml><?xml version="1.0" encoding="utf-8"?>
<styleSheet xmlns="http://schemas.openxmlformats.org/spreadsheetml/2006/main">
  <numFmts count="2">
    <numFmt numFmtId="164" formatCode="_-* #,##0\ &quot;Kč&quot;_-;\-* #,##0\ &quot;Kč&quot;_-;_-* &quot;-&quot;??\ &quot;Kč&quot;_-;_-@_-"/>
    <numFmt numFmtId="165" formatCode="#,##0\ &quot;Kč&quot;"/>
  </numFmts>
  <fonts count="6">
    <font>
      <sz val="11"/>
      <color theme="1"/>
      <name val="Calibri"/>
      <family val="2"/>
      <charset val="238"/>
      <scheme val="minor"/>
    </font>
    <font>
      <b/>
      <sz val="8"/>
      <color theme="1"/>
      <name val="Calibri"/>
      <family val="2"/>
      <charset val="238"/>
      <scheme val="minor"/>
    </font>
    <font>
      <sz val="8"/>
      <color theme="1"/>
      <name val="Calibri"/>
      <family val="2"/>
      <charset val="238"/>
      <scheme val="minor"/>
    </font>
    <font>
      <sz val="8"/>
      <name val="Calibri"/>
      <family val="2"/>
      <charset val="238"/>
      <scheme val="minor"/>
    </font>
    <font>
      <b/>
      <sz val="10"/>
      <color theme="1"/>
      <name val="Calibri"/>
      <family val="2"/>
      <charset val="238"/>
      <scheme val="minor"/>
    </font>
    <font>
      <sz val="10"/>
      <color theme="1"/>
      <name val="Calibri"/>
      <family val="2"/>
      <charset val="23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94">
    <xf numFmtId="0" fontId="0" fillId="0" borderId="0" xfId="0"/>
    <xf numFmtId="1" fontId="2" fillId="2" borderId="1"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165" fontId="1" fillId="2" borderId="3" xfId="0" applyNumberFormat="1" applyFont="1" applyFill="1" applyBorder="1" applyAlignment="1">
      <alignment horizontal="left" vertical="center" wrapText="1"/>
    </xf>
    <xf numFmtId="165" fontId="1" fillId="2" borderId="4" xfId="0" applyNumberFormat="1" applyFont="1" applyFill="1" applyBorder="1" applyAlignment="1">
      <alignment horizontal="left" vertical="center" wrapText="1"/>
    </xf>
    <xf numFmtId="0" fontId="1" fillId="2" borderId="0" xfId="0" applyFont="1" applyFill="1" applyAlignment="1">
      <alignment horizontal="left" vertical="center" wrapText="1"/>
    </xf>
    <xf numFmtId="1" fontId="2" fillId="2" borderId="5" xfId="0" applyNumberFormat="1" applyFont="1" applyFill="1" applyBorder="1" applyAlignment="1">
      <alignment horizontal="left" vertical="center" wrapText="1"/>
    </xf>
    <xf numFmtId="164" fontId="2" fillId="2" borderId="1" xfId="0" applyNumberFormat="1" applyFont="1" applyFill="1" applyBorder="1" applyAlignment="1">
      <alignment horizontal="left" vertical="center" wrapText="1"/>
    </xf>
    <xf numFmtId="165" fontId="2" fillId="2" borderId="1" xfId="0" applyNumberFormat="1" applyFont="1" applyFill="1" applyBorder="1" applyAlignment="1">
      <alignment horizontal="left" vertical="center" wrapText="1"/>
    </xf>
    <xf numFmtId="0" fontId="2" fillId="2" borderId="0" xfId="0" applyFont="1" applyFill="1" applyAlignment="1">
      <alignment horizontal="left" vertical="center" wrapText="1"/>
    </xf>
    <xf numFmtId="165" fontId="3" fillId="2" borderId="1" xfId="0" applyNumberFormat="1" applyFont="1" applyFill="1" applyBorder="1" applyAlignment="1">
      <alignment horizontal="left" vertical="center" wrapText="1"/>
    </xf>
    <xf numFmtId="165" fontId="2" fillId="2" borderId="0" xfId="0" applyNumberFormat="1" applyFont="1" applyFill="1" applyAlignment="1">
      <alignment horizontal="left" vertical="center" wrapText="1"/>
    </xf>
    <xf numFmtId="164" fontId="1" fillId="2" borderId="8" xfId="0" applyNumberFormat="1" applyFont="1" applyFill="1" applyBorder="1" applyAlignment="1">
      <alignment horizontal="left" vertical="center" wrapText="1"/>
    </xf>
    <xf numFmtId="165" fontId="1" fillId="2" borderId="8" xfId="0" applyNumberFormat="1" applyFont="1" applyFill="1" applyBorder="1" applyAlignment="1">
      <alignment horizontal="left" vertical="center" wrapText="1"/>
    </xf>
    <xf numFmtId="165" fontId="1" fillId="2" borderId="0" xfId="0" applyNumberFormat="1" applyFont="1" applyFill="1" applyAlignment="1">
      <alignment horizontal="left" vertical="center" wrapText="1"/>
    </xf>
    <xf numFmtId="164" fontId="2" fillId="0" borderId="0" xfId="0" applyNumberFormat="1" applyFont="1" applyAlignment="1">
      <alignment vertical="top" wrapText="1"/>
    </xf>
    <xf numFmtId="0" fontId="2" fillId="0" borderId="0" xfId="0" applyFont="1" applyAlignment="1">
      <alignment vertical="top" wrapText="1"/>
    </xf>
    <xf numFmtId="164" fontId="2" fillId="0" borderId="0" xfId="0" applyNumberFormat="1" applyFont="1" applyFill="1" applyAlignment="1">
      <alignment vertical="top" wrapText="1"/>
    </xf>
    <xf numFmtId="1"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 fontId="2" fillId="0" borderId="5" xfId="0" applyNumberFormat="1" applyFont="1" applyBorder="1" applyAlignment="1">
      <alignment vertical="top" wrapText="1"/>
    </xf>
    <xf numFmtId="165" fontId="2" fillId="0" borderId="0" xfId="0" applyNumberFormat="1" applyFont="1" applyAlignment="1">
      <alignment vertical="top" wrapText="1"/>
    </xf>
    <xf numFmtId="0" fontId="1" fillId="0" borderId="0" xfId="0" applyFont="1" applyAlignment="1">
      <alignment vertical="top" wrapText="1"/>
    </xf>
    <xf numFmtId="165" fontId="2" fillId="0" borderId="1" xfId="0" applyNumberFormat="1" applyFont="1" applyBorder="1" applyAlignment="1">
      <alignment horizontal="center" vertical="top" wrapText="1"/>
    </xf>
    <xf numFmtId="165" fontId="2" fillId="0" borderId="1" xfId="0" applyNumberFormat="1" applyFont="1" applyBorder="1" applyAlignment="1">
      <alignment vertical="top" wrapText="1"/>
    </xf>
    <xf numFmtId="164" fontId="1" fillId="0" borderId="8" xfId="0" applyNumberFormat="1" applyFont="1" applyBorder="1" applyAlignment="1">
      <alignment vertical="top" wrapText="1"/>
    </xf>
    <xf numFmtId="165" fontId="1" fillId="0" borderId="8" xfId="0" applyNumberFormat="1" applyFont="1" applyBorder="1" applyAlignment="1">
      <alignment horizontal="center" vertical="top" wrapText="1"/>
    </xf>
    <xf numFmtId="0" fontId="2" fillId="0" borderId="0" xfId="0" applyFont="1"/>
    <xf numFmtId="165" fontId="1" fillId="0" borderId="8" xfId="0" applyNumberFormat="1" applyFont="1" applyBorder="1" applyAlignment="1">
      <alignment vertical="top" wrapText="1"/>
    </xf>
    <xf numFmtId="165" fontId="1" fillId="0" borderId="9" xfId="0" applyNumberFormat="1" applyFont="1" applyBorder="1" applyAlignment="1">
      <alignment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 fontId="4" fillId="0" borderId="8" xfId="0" applyNumberFormat="1" applyFont="1" applyBorder="1" applyAlignment="1">
      <alignment horizontal="center" vertical="center"/>
    </xf>
    <xf numFmtId="9" fontId="4" fillId="0" borderId="8" xfId="0" applyNumberFormat="1" applyFont="1" applyBorder="1" applyAlignment="1">
      <alignment horizontal="center" vertical="center"/>
    </xf>
    <xf numFmtId="9" fontId="4" fillId="0" borderId="9" xfId="0" applyNumberFormat="1" applyFont="1" applyBorder="1" applyAlignment="1">
      <alignment horizontal="center" vertical="center"/>
    </xf>
    <xf numFmtId="0" fontId="1" fillId="2" borderId="0" xfId="0" applyNumberFormat="1" applyFont="1" applyFill="1" applyAlignment="1">
      <alignment horizontal="left" vertical="center" wrapText="1"/>
    </xf>
    <xf numFmtId="0" fontId="2" fillId="0" borderId="0" xfId="0" applyNumberFormat="1" applyFont="1" applyAlignment="1">
      <alignment vertical="top" wrapText="1"/>
    </xf>
    <xf numFmtId="9" fontId="4" fillId="0" borderId="1" xfId="0" applyNumberFormat="1" applyFont="1" applyBorder="1" applyAlignment="1">
      <alignment horizontal="center" vertical="center"/>
    </xf>
    <xf numFmtId="9" fontId="4" fillId="0" borderId="6" xfId="0" applyNumberFormat="1" applyFont="1" applyBorder="1" applyAlignment="1">
      <alignment horizontal="center" vertical="center"/>
    </xf>
    <xf numFmtId="164" fontId="1" fillId="0" borderId="0" xfId="0" applyNumberFormat="1" applyFont="1" applyAlignment="1">
      <alignment vertical="top" wrapText="1"/>
    </xf>
    <xf numFmtId="0" fontId="1" fillId="0" borderId="0" xfId="0" applyNumberFormat="1" applyFont="1" applyAlignment="1">
      <alignment vertical="top"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165" fontId="2" fillId="0" borderId="1" xfId="0" applyNumberFormat="1" applyFont="1" applyBorder="1" applyAlignment="1">
      <alignment vertical="top"/>
    </xf>
    <xf numFmtId="165" fontId="1" fillId="0" borderId="8" xfId="0" applyNumberFormat="1" applyFont="1" applyBorder="1" applyAlignment="1">
      <alignment vertical="top"/>
    </xf>
    <xf numFmtId="165" fontId="2" fillId="0" borderId="0" xfId="0" applyNumberFormat="1" applyFont="1" applyAlignment="1">
      <alignment vertical="top"/>
    </xf>
    <xf numFmtId="165" fontId="2" fillId="0" borderId="6" xfId="0" applyNumberFormat="1" applyFont="1" applyBorder="1" applyAlignment="1">
      <alignment horizontal="center" vertical="top" wrapText="1"/>
    </xf>
    <xf numFmtId="0" fontId="0" fillId="0" borderId="0" xfId="0" applyAlignment="1">
      <alignment vertical="top"/>
    </xf>
    <xf numFmtId="0" fontId="2" fillId="0" borderId="0" xfId="0" applyFont="1" applyAlignment="1">
      <alignment horizontal="center" vertical="top"/>
    </xf>
    <xf numFmtId="0" fontId="2" fillId="0" borderId="0" xfId="0" applyFont="1" applyAlignment="1">
      <alignment horizontal="center" vertical="center"/>
    </xf>
    <xf numFmtId="1" fontId="2" fillId="0" borderId="1" xfId="0" applyNumberFormat="1" applyFont="1" applyBorder="1" applyAlignment="1">
      <alignment horizontal="center" vertical="center"/>
    </xf>
    <xf numFmtId="164" fontId="1" fillId="2" borderId="10" xfId="0" applyNumberFormat="1" applyFont="1" applyFill="1" applyBorder="1" applyAlignment="1">
      <alignment horizontal="left" vertical="center" wrapText="1"/>
    </xf>
    <xf numFmtId="1" fontId="2" fillId="2" borderId="11" xfId="0" applyNumberFormat="1" applyFont="1" applyFill="1" applyBorder="1" applyAlignment="1">
      <alignment horizontal="left" vertical="center" wrapText="1"/>
    </xf>
    <xf numFmtId="1" fontId="2" fillId="2" borderId="12" xfId="0" applyNumberFormat="1" applyFont="1" applyFill="1" applyBorder="1" applyAlignment="1">
      <alignment horizontal="left" vertical="center" wrapText="1"/>
    </xf>
    <xf numFmtId="1" fontId="2" fillId="0" borderId="12" xfId="0" applyNumberFormat="1" applyFont="1" applyBorder="1" applyAlignment="1">
      <alignment horizontal="center" vertical="center"/>
    </xf>
    <xf numFmtId="0" fontId="1" fillId="0" borderId="3" xfId="0" applyFont="1" applyBorder="1" applyAlignment="1">
      <alignment horizontal="left" vertical="center"/>
    </xf>
    <xf numFmtId="1" fontId="2" fillId="0" borderId="1" xfId="0" applyNumberFormat="1" applyFont="1" applyBorder="1" applyAlignment="1">
      <alignment horizontal="center" vertical="top"/>
    </xf>
    <xf numFmtId="164" fontId="1" fillId="0" borderId="10" xfId="0" applyNumberFormat="1" applyFont="1" applyBorder="1" applyAlignment="1">
      <alignment vertical="top" wrapText="1"/>
    </xf>
    <xf numFmtId="1" fontId="2" fillId="0" borderId="11" xfId="0" applyNumberFormat="1" applyFont="1" applyBorder="1" applyAlignment="1">
      <alignment vertical="top" wrapText="1"/>
    </xf>
    <xf numFmtId="1" fontId="2" fillId="0" borderId="12" xfId="0" applyNumberFormat="1" applyFont="1" applyBorder="1" applyAlignment="1">
      <alignment vertical="top" wrapText="1"/>
    </xf>
    <xf numFmtId="1" fontId="2" fillId="0" borderId="12" xfId="0" applyNumberFormat="1" applyFont="1" applyBorder="1" applyAlignment="1">
      <alignment horizontal="center" vertical="top"/>
    </xf>
    <xf numFmtId="1" fontId="2" fillId="0" borderId="17" xfId="0" applyNumberFormat="1" applyFont="1" applyBorder="1" applyAlignment="1">
      <alignment horizontal="center" vertical="top"/>
    </xf>
    <xf numFmtId="0" fontId="1" fillId="0" borderId="16" xfId="0" applyFont="1" applyBorder="1" applyAlignment="1">
      <alignment horizontal="left" vertical="center" wrapText="1"/>
    </xf>
    <xf numFmtId="0" fontId="1" fillId="0" borderId="10" xfId="0" applyFont="1" applyBorder="1" applyAlignment="1">
      <alignment vertical="top"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4" fillId="0" borderId="0" xfId="0" applyFont="1" applyBorder="1" applyAlignment="1">
      <alignment horizontal="center" vertical="center"/>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15" xfId="0" applyFont="1" applyBorder="1" applyAlignment="1">
      <alignment horizontal="center" vertical="top" wrapText="1"/>
    </xf>
    <xf numFmtId="3" fontId="5" fillId="0" borderId="18"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R13"/>
  <sheetViews>
    <sheetView tabSelected="1" workbookViewId="0">
      <selection activeCell="F11" sqref="F11"/>
    </sheetView>
  </sheetViews>
  <sheetFormatPr defaultRowHeight="12.75"/>
  <cols>
    <col min="1" max="1" width="8.5703125" style="51" customWidth="1"/>
    <col min="2" max="2" width="18" style="51" customWidth="1"/>
    <col min="3" max="3" width="7.42578125" style="51" customWidth="1"/>
    <col min="4" max="4" width="11.42578125" style="51" customWidth="1"/>
    <col min="5" max="5" width="9.85546875" style="51" bestFit="1" customWidth="1"/>
    <col min="6" max="7" width="11.28515625" style="51" customWidth="1"/>
    <col min="8" max="8" width="11.140625" style="51" customWidth="1"/>
    <col min="9" max="9" width="11" style="52" customWidth="1"/>
    <col min="10" max="10" width="8.28515625" style="52" customWidth="1"/>
    <col min="11" max="11" width="11" style="52" customWidth="1"/>
    <col min="12" max="12" width="11.5703125" style="52" customWidth="1"/>
    <col min="13" max="13" width="12" style="52" customWidth="1"/>
    <col min="14" max="16" width="11.140625" style="52" customWidth="1"/>
    <col min="17" max="17" width="11" style="51" customWidth="1"/>
    <col min="18" max="18" width="11.42578125" style="51" customWidth="1"/>
    <col min="19" max="16384" width="9.140625" style="51"/>
  </cols>
  <sheetData>
    <row r="1" spans="1:18" ht="40.5" customHeight="1" thickBot="1">
      <c r="A1" s="77" t="s">
        <v>503</v>
      </c>
      <c r="B1" s="77"/>
      <c r="C1" s="77"/>
      <c r="D1" s="77"/>
      <c r="E1" s="77"/>
      <c r="F1" s="77"/>
      <c r="G1" s="77"/>
      <c r="H1" s="77"/>
      <c r="I1" s="77"/>
      <c r="J1" s="77"/>
      <c r="K1" s="77"/>
      <c r="L1" s="77"/>
      <c r="M1" s="53"/>
      <c r="N1" s="53"/>
      <c r="O1" s="53"/>
      <c r="P1" s="53"/>
      <c r="Q1" s="53"/>
      <c r="R1" s="53"/>
    </row>
    <row r="2" spans="1:18" s="50" customFormat="1" ht="75" customHeight="1">
      <c r="A2" s="31" t="s">
        <v>504</v>
      </c>
      <c r="B2" s="32" t="s">
        <v>505</v>
      </c>
      <c r="C2" s="32" t="s">
        <v>506</v>
      </c>
      <c r="D2" s="32" t="s">
        <v>598</v>
      </c>
      <c r="E2" s="32" t="s">
        <v>507</v>
      </c>
      <c r="F2" s="32" t="s">
        <v>508</v>
      </c>
      <c r="G2" s="32" t="s">
        <v>509</v>
      </c>
      <c r="H2" s="32" t="s">
        <v>598</v>
      </c>
      <c r="I2" s="32" t="s">
        <v>510</v>
      </c>
      <c r="J2" s="32" t="s">
        <v>598</v>
      </c>
      <c r="K2" s="32" t="s">
        <v>511</v>
      </c>
      <c r="L2" s="33" t="s">
        <v>512</v>
      </c>
    </row>
    <row r="3" spans="1:18" ht="45.75" customHeight="1">
      <c r="A3" s="34" t="s">
        <v>516</v>
      </c>
      <c r="B3" s="35" t="s">
        <v>73</v>
      </c>
      <c r="C3" s="36">
        <v>43</v>
      </c>
      <c r="D3" s="36">
        <v>0</v>
      </c>
      <c r="E3" s="37">
        <f>'12SMR01'!G46</f>
        <v>9350271</v>
      </c>
      <c r="F3" s="37">
        <f>'12SMR01'!H46</f>
        <v>1665390</v>
      </c>
      <c r="G3" s="36">
        <f>'12SMR01'!K46</f>
        <v>18</v>
      </c>
      <c r="H3" s="36">
        <v>0</v>
      </c>
      <c r="I3" s="38">
        <f>'12SMR01'!I46</f>
        <v>340000</v>
      </c>
      <c r="J3" s="38">
        <v>0</v>
      </c>
      <c r="K3" s="46">
        <f>G3/C3</f>
        <v>0.41860465116279072</v>
      </c>
      <c r="L3" s="47">
        <f>I3/F3</f>
        <v>0.20415638378998313</v>
      </c>
    </row>
    <row r="4" spans="1:18" ht="45.75" customHeight="1">
      <c r="A4" s="34" t="s">
        <v>517</v>
      </c>
      <c r="B4" s="35" t="s">
        <v>513</v>
      </c>
      <c r="C4" s="36">
        <v>42</v>
      </c>
      <c r="D4" s="36">
        <v>20</v>
      </c>
      <c r="E4" s="37">
        <f>'12SMR02'!G45</f>
        <v>4316150</v>
      </c>
      <c r="F4" s="37">
        <f>'12SMR02'!H45</f>
        <v>1094300</v>
      </c>
      <c r="G4" s="36">
        <f>'12SMR02'!K45</f>
        <v>20</v>
      </c>
      <c r="H4" s="36">
        <v>10</v>
      </c>
      <c r="I4" s="38">
        <f>'12SMR02'!I45</f>
        <v>310000</v>
      </c>
      <c r="J4" s="38">
        <v>138000</v>
      </c>
      <c r="K4" s="46">
        <f>G4/C4</f>
        <v>0.47619047619047616</v>
      </c>
      <c r="L4" s="47">
        <f>I4/F4</f>
        <v>0.28328611898016998</v>
      </c>
    </row>
    <row r="5" spans="1:18" ht="55.5" customHeight="1">
      <c r="A5" s="34" t="s">
        <v>518</v>
      </c>
      <c r="B5" s="35" t="s">
        <v>521</v>
      </c>
      <c r="C5" s="36">
        <v>4</v>
      </c>
      <c r="D5" s="36">
        <v>0</v>
      </c>
      <c r="E5" s="37">
        <f>'12SMR03'!G7</f>
        <v>4861137</v>
      </c>
      <c r="F5" s="37">
        <f>'12SMR03'!H7</f>
        <v>1386500</v>
      </c>
      <c r="G5" s="36">
        <f>'12SMR03'!K7</f>
        <v>4</v>
      </c>
      <c r="H5" s="36">
        <v>0</v>
      </c>
      <c r="I5" s="38">
        <f>'12SMR03'!I7</f>
        <v>900000</v>
      </c>
      <c r="J5" s="38">
        <v>0</v>
      </c>
      <c r="K5" s="46">
        <f>G5/C5</f>
        <v>1</v>
      </c>
      <c r="L5" s="47">
        <f>I5/F5</f>
        <v>0.6491164803461954</v>
      </c>
    </row>
    <row r="6" spans="1:18" ht="64.5" customHeight="1">
      <c r="A6" s="34" t="s">
        <v>519</v>
      </c>
      <c r="B6" s="35" t="s">
        <v>522</v>
      </c>
      <c r="C6" s="36">
        <v>7</v>
      </c>
      <c r="D6" s="36">
        <v>0</v>
      </c>
      <c r="E6" s="37">
        <f>'12SMR04'!G10</f>
        <v>1933945</v>
      </c>
      <c r="F6" s="37">
        <f>'12SMR04'!H10</f>
        <v>528500</v>
      </c>
      <c r="G6" s="36">
        <f>'12SMR04'!K10</f>
        <v>7</v>
      </c>
      <c r="H6" s="36">
        <v>0</v>
      </c>
      <c r="I6" s="38">
        <f>'12SMR04'!I10</f>
        <v>285000</v>
      </c>
      <c r="J6" s="38">
        <v>0</v>
      </c>
      <c r="K6" s="46">
        <f>G6/C6</f>
        <v>1</v>
      </c>
      <c r="L6" s="47">
        <f>I6/F6</f>
        <v>0.53926206244087038</v>
      </c>
    </row>
    <row r="7" spans="1:18" ht="45.75" customHeight="1">
      <c r="A7" s="34" t="s">
        <v>520</v>
      </c>
      <c r="B7" s="35" t="s">
        <v>514</v>
      </c>
      <c r="C7" s="36">
        <v>35</v>
      </c>
      <c r="D7" s="36">
        <v>9</v>
      </c>
      <c r="E7" s="37">
        <f>'12SMR05'!G38</f>
        <v>3987476</v>
      </c>
      <c r="F7" s="37">
        <f>'12SMR05'!H38</f>
        <v>1426170</v>
      </c>
      <c r="G7" s="36">
        <f>'12SMR05'!K38</f>
        <v>23</v>
      </c>
      <c r="H7" s="36">
        <v>6</v>
      </c>
      <c r="I7" s="38">
        <f>'12SMR05'!I38</f>
        <v>365000</v>
      </c>
      <c r="J7" s="38">
        <v>94000</v>
      </c>
      <c r="K7" s="46">
        <f>G7/C7</f>
        <v>0.65714285714285714</v>
      </c>
      <c r="L7" s="47">
        <f>I7/F7</f>
        <v>0.25593021869763072</v>
      </c>
    </row>
    <row r="8" spans="1:18" s="52" customFormat="1" ht="45.75" customHeight="1" thickBot="1">
      <c r="A8" s="39"/>
      <c r="B8" s="40" t="s">
        <v>515</v>
      </c>
      <c r="C8" s="40">
        <f t="shared" ref="C8:J8" si="0">SUM(C3:C7)</f>
        <v>131</v>
      </c>
      <c r="D8" s="40">
        <f t="shared" si="0"/>
        <v>29</v>
      </c>
      <c r="E8" s="41">
        <f t="shared" si="0"/>
        <v>24448979</v>
      </c>
      <c r="F8" s="41">
        <f t="shared" si="0"/>
        <v>6100860</v>
      </c>
      <c r="G8" s="40">
        <f t="shared" si="0"/>
        <v>72</v>
      </c>
      <c r="H8" s="40">
        <f t="shared" si="0"/>
        <v>16</v>
      </c>
      <c r="I8" s="41">
        <f t="shared" si="0"/>
        <v>2200000</v>
      </c>
      <c r="J8" s="41">
        <f t="shared" si="0"/>
        <v>232000</v>
      </c>
      <c r="K8" s="42">
        <f>G8/C8</f>
        <v>0.54961832061068705</v>
      </c>
      <c r="L8" s="43">
        <f>I8/F8</f>
        <v>0.36060489832580983</v>
      </c>
    </row>
    <row r="10" spans="1:18" ht="15.75" customHeight="1" thickBot="1"/>
    <row r="11" spans="1:18" ht="15.75" customHeight="1" thickBot="1">
      <c r="A11" s="85" t="s">
        <v>600</v>
      </c>
      <c r="B11" s="86"/>
      <c r="C11" s="87"/>
      <c r="D11" s="84">
        <f>J8</f>
        <v>232000</v>
      </c>
    </row>
    <row r="12" spans="1:18" ht="15.75" customHeight="1" thickBot="1">
      <c r="A12" s="85" t="s">
        <v>599</v>
      </c>
      <c r="B12" s="86"/>
      <c r="C12" s="87"/>
      <c r="D12" s="84">
        <f>I8-J8</f>
        <v>1968000</v>
      </c>
    </row>
    <row r="13" spans="1:18" ht="15.75" customHeight="1" thickBot="1">
      <c r="A13" s="85" t="s">
        <v>601</v>
      </c>
      <c r="B13" s="86"/>
      <c r="C13" s="87"/>
      <c r="D13" s="84">
        <f>I8</f>
        <v>2200000</v>
      </c>
    </row>
  </sheetData>
  <mergeCells count="4">
    <mergeCell ref="A1:L1"/>
    <mergeCell ref="A11:C11"/>
    <mergeCell ref="A12:C12"/>
    <mergeCell ref="A13:C13"/>
  </mergeCells>
  <pageMargins left="0.70866141732283472" right="0.70866141732283472" top="0.78740157480314965" bottom="0.78740157480314965" header="0.31496062992125984" footer="0.31496062992125984"/>
  <pageSetup paperSize="9" orientation="landscape" r:id="rId1"/>
  <headerFooter>
    <oddHeader>&amp;LPříloha č. 1</oddHeader>
    <oddFooter>&amp;CList &amp;P z &amp;N</oddFooter>
  </headerFooter>
</worksheet>
</file>

<file path=xl/worksheets/sheet2.xml><?xml version="1.0" encoding="utf-8"?>
<worksheet xmlns="http://schemas.openxmlformats.org/spreadsheetml/2006/main" xmlns:r="http://schemas.openxmlformats.org/officeDocument/2006/relationships">
  <dimension ref="A1:L46"/>
  <sheetViews>
    <sheetView workbookViewId="0">
      <pane ySplit="2" topLeftCell="A3" activePane="bottomLeft" state="frozen"/>
      <selection pane="bottomLeft" sqref="A1:I1"/>
    </sheetView>
  </sheetViews>
  <sheetFormatPr defaultRowHeight="11.25"/>
  <cols>
    <col min="1" max="1" width="7" style="10" customWidth="1"/>
    <col min="2" max="2" width="12.5703125" style="10" customWidth="1"/>
    <col min="3" max="3" width="14.140625" style="10" customWidth="1"/>
    <col min="4" max="4" width="10.85546875" style="60" customWidth="1"/>
    <col min="5" max="5" width="11.42578125" style="60" customWidth="1"/>
    <col min="6" max="6" width="51.7109375" style="10" customWidth="1"/>
    <col min="7" max="8" width="9.85546875" style="10" customWidth="1"/>
    <col min="9" max="9" width="9" style="12" customWidth="1"/>
    <col min="10" max="10" width="11.42578125" style="10" hidden="1" customWidth="1"/>
    <col min="11" max="12" width="0" style="10" hidden="1" customWidth="1"/>
    <col min="13" max="16384" width="9.140625" style="10"/>
  </cols>
  <sheetData>
    <row r="1" spans="1:12" ht="22.5" customHeight="1" thickBot="1">
      <c r="A1" s="78" t="s">
        <v>523</v>
      </c>
      <c r="B1" s="79"/>
      <c r="C1" s="79"/>
      <c r="D1" s="79"/>
      <c r="E1" s="79"/>
      <c r="F1" s="79"/>
      <c r="G1" s="79"/>
      <c r="H1" s="79"/>
      <c r="I1" s="80"/>
    </row>
    <row r="2" spans="1:12" s="6" customFormat="1" ht="33.75" customHeight="1">
      <c r="A2" s="2" t="s">
        <v>0</v>
      </c>
      <c r="B2" s="3" t="s">
        <v>1</v>
      </c>
      <c r="C2" s="3" t="s">
        <v>2</v>
      </c>
      <c r="D2" s="66" t="s">
        <v>544</v>
      </c>
      <c r="E2" s="66" t="s">
        <v>545</v>
      </c>
      <c r="F2" s="3" t="s">
        <v>3</v>
      </c>
      <c r="G2" s="3" t="s">
        <v>4</v>
      </c>
      <c r="H2" s="3" t="s">
        <v>5</v>
      </c>
      <c r="I2" s="4" t="s">
        <v>167</v>
      </c>
    </row>
    <row r="3" spans="1:12" ht="78.75" customHeight="1">
      <c r="A3" s="7" t="s">
        <v>6</v>
      </c>
      <c r="B3" s="1" t="s">
        <v>7</v>
      </c>
      <c r="C3" s="1" t="s">
        <v>8</v>
      </c>
      <c r="D3" s="61" t="s">
        <v>546</v>
      </c>
      <c r="E3" s="61" t="s">
        <v>547</v>
      </c>
      <c r="F3" s="1" t="s">
        <v>9</v>
      </c>
      <c r="G3" s="8">
        <v>145200</v>
      </c>
      <c r="H3" s="8">
        <v>40200</v>
      </c>
      <c r="I3" s="9">
        <v>0</v>
      </c>
      <c r="J3" s="12"/>
      <c r="K3" s="10">
        <f>IF(I3=0,0,1)</f>
        <v>0</v>
      </c>
      <c r="L3" s="10" t="e">
        <f>IF(#REF!=0,0,1)</f>
        <v>#REF!</v>
      </c>
    </row>
    <row r="4" spans="1:12" ht="55.5" customHeight="1">
      <c r="A4" s="7" t="s">
        <v>10</v>
      </c>
      <c r="B4" s="1" t="s">
        <v>11</v>
      </c>
      <c r="C4" s="1" t="s">
        <v>12</v>
      </c>
      <c r="D4" s="61" t="s">
        <v>546</v>
      </c>
      <c r="E4" s="61" t="s">
        <v>547</v>
      </c>
      <c r="F4" s="1" t="s">
        <v>13</v>
      </c>
      <c r="G4" s="8">
        <v>116000</v>
      </c>
      <c r="H4" s="8">
        <v>30000</v>
      </c>
      <c r="I4" s="9">
        <v>0</v>
      </c>
      <c r="J4" s="12"/>
      <c r="K4" s="10">
        <f>IF(I4=0,0,1)</f>
        <v>0</v>
      </c>
      <c r="L4" s="10" t="e">
        <f>IF(#REF!=0,0,1)</f>
        <v>#REF!</v>
      </c>
    </row>
    <row r="5" spans="1:12" ht="89.25" customHeight="1">
      <c r="A5" s="7" t="s">
        <v>14</v>
      </c>
      <c r="B5" s="1" t="s">
        <v>15</v>
      </c>
      <c r="C5" s="1" t="s">
        <v>16</v>
      </c>
      <c r="D5" s="61" t="s">
        <v>548</v>
      </c>
      <c r="E5" s="61" t="s">
        <v>547</v>
      </c>
      <c r="F5" s="1" t="s">
        <v>17</v>
      </c>
      <c r="G5" s="8">
        <v>775350</v>
      </c>
      <c r="H5" s="8">
        <v>60000</v>
      </c>
      <c r="I5" s="9">
        <v>0</v>
      </c>
      <c r="J5" s="12"/>
      <c r="K5" s="10">
        <f>IF(I5=0,0,1)</f>
        <v>0</v>
      </c>
      <c r="L5" s="10" t="e">
        <f>IF(#REF!=0,0,1)</f>
        <v>#REF!</v>
      </c>
    </row>
    <row r="6" spans="1:12" ht="111.75" customHeight="1">
      <c r="A6" s="7" t="s">
        <v>18</v>
      </c>
      <c r="B6" s="1" t="s">
        <v>19</v>
      </c>
      <c r="C6" s="1" t="s">
        <v>20</v>
      </c>
      <c r="D6" s="61" t="s">
        <v>546</v>
      </c>
      <c r="E6" s="61" t="s">
        <v>547</v>
      </c>
      <c r="F6" s="1" t="s">
        <v>21</v>
      </c>
      <c r="G6" s="8">
        <v>1550000</v>
      </c>
      <c r="H6" s="8">
        <v>30000</v>
      </c>
      <c r="I6" s="9">
        <v>0</v>
      </c>
      <c r="J6" s="12"/>
      <c r="K6" s="10">
        <f>IF(I6=0,0,1)</f>
        <v>0</v>
      </c>
      <c r="L6" s="10" t="e">
        <f>IF(#REF!=0,0,1)</f>
        <v>#REF!</v>
      </c>
    </row>
    <row r="7" spans="1:12" ht="54" customHeight="1">
      <c r="A7" s="7" t="s">
        <v>22</v>
      </c>
      <c r="B7" s="1" t="s">
        <v>23</v>
      </c>
      <c r="C7" s="1" t="s">
        <v>24</v>
      </c>
      <c r="D7" s="61" t="s">
        <v>546</v>
      </c>
      <c r="E7" s="61" t="s">
        <v>547</v>
      </c>
      <c r="F7" s="1" t="s">
        <v>25</v>
      </c>
      <c r="G7" s="8">
        <v>80000</v>
      </c>
      <c r="H7" s="8">
        <v>48000</v>
      </c>
      <c r="I7" s="9">
        <v>15000</v>
      </c>
      <c r="J7" s="12"/>
      <c r="K7" s="10">
        <f>IF(I7=0,0,1)</f>
        <v>1</v>
      </c>
      <c r="L7" s="10" t="e">
        <f>IF(#REF!=0,0,1)</f>
        <v>#REF!</v>
      </c>
    </row>
    <row r="8" spans="1:12" ht="54.75" customHeight="1">
      <c r="A8" s="7" t="s">
        <v>26</v>
      </c>
      <c r="B8" s="1" t="s">
        <v>27</v>
      </c>
      <c r="C8" s="1" t="s">
        <v>28</v>
      </c>
      <c r="D8" s="61" t="s">
        <v>546</v>
      </c>
      <c r="E8" s="61" t="s">
        <v>549</v>
      </c>
      <c r="F8" s="1" t="s">
        <v>29</v>
      </c>
      <c r="G8" s="8">
        <v>49000</v>
      </c>
      <c r="H8" s="8">
        <v>25000</v>
      </c>
      <c r="I8" s="9">
        <v>0</v>
      </c>
      <c r="J8" s="12"/>
      <c r="K8" s="10">
        <f>IF(I8=0,0,1)</f>
        <v>0</v>
      </c>
      <c r="L8" s="10" t="e">
        <f>IF(#REF!=0,0,1)</f>
        <v>#REF!</v>
      </c>
    </row>
    <row r="9" spans="1:12" ht="54.75" customHeight="1">
      <c r="A9" s="7" t="s">
        <v>30</v>
      </c>
      <c r="B9" s="1" t="s">
        <v>31</v>
      </c>
      <c r="C9" s="1" t="s">
        <v>32</v>
      </c>
      <c r="D9" s="61" t="s">
        <v>546</v>
      </c>
      <c r="E9" s="61" t="s">
        <v>547</v>
      </c>
      <c r="F9" s="1" t="s">
        <v>33</v>
      </c>
      <c r="G9" s="8">
        <v>80392</v>
      </c>
      <c r="H9" s="8">
        <v>30000</v>
      </c>
      <c r="I9" s="9">
        <v>0</v>
      </c>
      <c r="J9" s="12"/>
      <c r="K9" s="10">
        <f>IF(I9=0,0,1)</f>
        <v>0</v>
      </c>
      <c r="L9" s="10" t="e">
        <f>IF(#REF!=0,0,1)</f>
        <v>#REF!</v>
      </c>
    </row>
    <row r="10" spans="1:12" ht="79.5" customHeight="1">
      <c r="A10" s="7" t="s">
        <v>34</v>
      </c>
      <c r="B10" s="1" t="s">
        <v>35</v>
      </c>
      <c r="C10" s="1" t="s">
        <v>36</v>
      </c>
      <c r="D10" s="61" t="s">
        <v>546</v>
      </c>
      <c r="E10" s="61" t="s">
        <v>547</v>
      </c>
      <c r="F10" s="1" t="s">
        <v>169</v>
      </c>
      <c r="G10" s="8">
        <v>77000</v>
      </c>
      <c r="H10" s="8">
        <v>40000</v>
      </c>
      <c r="I10" s="9">
        <v>28000</v>
      </c>
      <c r="K10" s="10">
        <f>IF(I10=0,0,1)</f>
        <v>1</v>
      </c>
      <c r="L10" s="10" t="e">
        <f>IF(#REF!=0,0,1)</f>
        <v>#REF!</v>
      </c>
    </row>
    <row r="11" spans="1:12" ht="116.25" customHeight="1">
      <c r="A11" s="7" t="s">
        <v>37</v>
      </c>
      <c r="B11" s="1" t="s">
        <v>38</v>
      </c>
      <c r="C11" s="1" t="s">
        <v>39</v>
      </c>
      <c r="D11" s="61" t="s">
        <v>546</v>
      </c>
      <c r="E11" s="61" t="s">
        <v>547</v>
      </c>
      <c r="F11" s="1" t="s">
        <v>562</v>
      </c>
      <c r="G11" s="8">
        <v>30100</v>
      </c>
      <c r="H11" s="8">
        <v>16555</v>
      </c>
      <c r="I11" s="9">
        <v>13000</v>
      </c>
      <c r="K11" s="10">
        <f>IF(I11=0,0,1)</f>
        <v>1</v>
      </c>
      <c r="L11" s="10" t="e">
        <f>IF(#REF!=0,0,1)</f>
        <v>#REF!</v>
      </c>
    </row>
    <row r="12" spans="1:12" ht="180.75" customHeight="1">
      <c r="A12" s="7" t="s">
        <v>40</v>
      </c>
      <c r="B12" s="1" t="s">
        <v>41</v>
      </c>
      <c r="C12" s="1" t="s">
        <v>42</v>
      </c>
      <c r="D12" s="61" t="s">
        <v>546</v>
      </c>
      <c r="E12" s="61" t="s">
        <v>547</v>
      </c>
      <c r="F12" s="1" t="s">
        <v>524</v>
      </c>
      <c r="G12" s="8">
        <v>52300</v>
      </c>
      <c r="H12" s="8">
        <v>30000</v>
      </c>
      <c r="I12" s="9">
        <v>0</v>
      </c>
      <c r="J12" s="12"/>
      <c r="K12" s="10">
        <f>IF(I12=0,0,1)</f>
        <v>0</v>
      </c>
      <c r="L12" s="10" t="e">
        <f>IF(#REF!=0,0,1)</f>
        <v>#REF!</v>
      </c>
    </row>
    <row r="13" spans="1:12" ht="123.75">
      <c r="A13" s="7" t="s">
        <v>43</v>
      </c>
      <c r="B13" s="1" t="s">
        <v>44</v>
      </c>
      <c r="C13" s="1" t="s">
        <v>45</v>
      </c>
      <c r="D13" s="61" t="s">
        <v>546</v>
      </c>
      <c r="E13" s="61" t="s">
        <v>547</v>
      </c>
      <c r="F13" s="1" t="s">
        <v>46</v>
      </c>
      <c r="G13" s="8">
        <v>1222756</v>
      </c>
      <c r="H13" s="8">
        <v>60000</v>
      </c>
      <c r="I13" s="9">
        <v>0</v>
      </c>
      <c r="K13" s="10">
        <f>IF(I13=0,0,1)</f>
        <v>0</v>
      </c>
      <c r="L13" s="10" t="e">
        <f>IF(#REF!=0,0,1)</f>
        <v>#REF!</v>
      </c>
    </row>
    <row r="14" spans="1:12" ht="56.25">
      <c r="A14" s="7" t="s">
        <v>47</v>
      </c>
      <c r="B14" s="1" t="s">
        <v>48</v>
      </c>
      <c r="C14" s="1" t="s">
        <v>49</v>
      </c>
      <c r="D14" s="61" t="s">
        <v>546</v>
      </c>
      <c r="E14" s="61" t="s">
        <v>547</v>
      </c>
      <c r="F14" s="1" t="s">
        <v>50</v>
      </c>
      <c r="G14" s="8">
        <v>133000</v>
      </c>
      <c r="H14" s="8">
        <v>28000</v>
      </c>
      <c r="I14" s="9">
        <v>0</v>
      </c>
      <c r="J14" s="12"/>
      <c r="K14" s="10">
        <f>IF(I14=0,0,1)</f>
        <v>0</v>
      </c>
      <c r="L14" s="10" t="e">
        <f>IF(#REF!=0,0,1)</f>
        <v>#REF!</v>
      </c>
    </row>
    <row r="15" spans="1:12" ht="70.5" customHeight="1">
      <c r="A15" s="7" t="s">
        <v>51</v>
      </c>
      <c r="B15" s="1" t="s">
        <v>52</v>
      </c>
      <c r="C15" s="1" t="s">
        <v>53</v>
      </c>
      <c r="D15" s="61" t="s">
        <v>549</v>
      </c>
      <c r="E15" s="61" t="s">
        <v>550</v>
      </c>
      <c r="F15" s="1" t="s">
        <v>54</v>
      </c>
      <c r="G15" s="8">
        <v>103500</v>
      </c>
      <c r="H15" s="8">
        <v>19000</v>
      </c>
      <c r="I15" s="9">
        <v>0</v>
      </c>
      <c r="J15" s="12"/>
      <c r="K15" s="10">
        <f>IF(I15=0,0,1)</f>
        <v>0</v>
      </c>
      <c r="L15" s="10" t="e">
        <f>IF(#REF!=0,0,1)</f>
        <v>#REF!</v>
      </c>
    </row>
    <row r="16" spans="1:12" ht="67.5">
      <c r="A16" s="7" t="s">
        <v>55</v>
      </c>
      <c r="B16" s="1" t="s">
        <v>56</v>
      </c>
      <c r="C16" s="1" t="s">
        <v>57</v>
      </c>
      <c r="D16" s="61" t="s">
        <v>546</v>
      </c>
      <c r="E16" s="61" t="s">
        <v>547</v>
      </c>
      <c r="F16" s="1" t="s">
        <v>58</v>
      </c>
      <c r="G16" s="8">
        <v>370500</v>
      </c>
      <c r="H16" s="8">
        <v>55000</v>
      </c>
      <c r="I16" s="9">
        <v>16000</v>
      </c>
      <c r="K16" s="10">
        <f>IF(I16=0,0,1)</f>
        <v>1</v>
      </c>
      <c r="L16" s="10" t="e">
        <f>IF(#REF!=0,0,1)</f>
        <v>#REF!</v>
      </c>
    </row>
    <row r="17" spans="1:12" ht="191.25" customHeight="1">
      <c r="A17" s="7" t="s">
        <v>59</v>
      </c>
      <c r="B17" s="1" t="s">
        <v>60</v>
      </c>
      <c r="C17" s="1" t="s">
        <v>61</v>
      </c>
      <c r="D17" s="61" t="s">
        <v>546</v>
      </c>
      <c r="E17" s="61" t="s">
        <v>547</v>
      </c>
      <c r="F17" s="1" t="s">
        <v>62</v>
      </c>
      <c r="G17" s="8">
        <v>57000</v>
      </c>
      <c r="H17" s="8">
        <v>30000</v>
      </c>
      <c r="I17" s="9">
        <v>0</v>
      </c>
      <c r="J17" s="12"/>
      <c r="K17" s="10">
        <f>IF(I17=0,0,1)</f>
        <v>0</v>
      </c>
      <c r="L17" s="10" t="e">
        <f>IF(#REF!=0,0,1)</f>
        <v>#REF!</v>
      </c>
    </row>
    <row r="18" spans="1:12" ht="66.75" customHeight="1">
      <c r="A18" s="7" t="s">
        <v>63</v>
      </c>
      <c r="B18" s="1" t="s">
        <v>64</v>
      </c>
      <c r="C18" s="1" t="s">
        <v>65</v>
      </c>
      <c r="D18" s="61" t="s">
        <v>546</v>
      </c>
      <c r="E18" s="61" t="s">
        <v>547</v>
      </c>
      <c r="F18" s="1" t="s">
        <v>66</v>
      </c>
      <c r="G18" s="8">
        <v>60000</v>
      </c>
      <c r="H18" s="8">
        <v>33000</v>
      </c>
      <c r="I18" s="9">
        <v>20000</v>
      </c>
      <c r="K18" s="10">
        <f>IF(I18=0,0,1)</f>
        <v>1</v>
      </c>
      <c r="L18" s="10" t="e">
        <f>IF(#REF!=0,0,1)</f>
        <v>#REF!</v>
      </c>
    </row>
    <row r="19" spans="1:12" ht="123.75">
      <c r="A19" s="7" t="s">
        <v>67</v>
      </c>
      <c r="B19" s="1" t="s">
        <v>68</v>
      </c>
      <c r="C19" s="1" t="s">
        <v>69</v>
      </c>
      <c r="D19" s="61" t="s">
        <v>546</v>
      </c>
      <c r="E19" s="61" t="s">
        <v>547</v>
      </c>
      <c r="F19" s="1" t="s">
        <v>70</v>
      </c>
      <c r="G19" s="8">
        <v>108364</v>
      </c>
      <c r="H19" s="8">
        <v>53600</v>
      </c>
      <c r="I19" s="9">
        <v>0</v>
      </c>
      <c r="J19" s="12"/>
      <c r="K19" s="10">
        <f>IF(I19=0,0,1)</f>
        <v>0</v>
      </c>
      <c r="L19" s="10" t="e">
        <f>IF(#REF!=0,0,1)</f>
        <v>#REF!</v>
      </c>
    </row>
    <row r="20" spans="1:12" ht="54" customHeight="1">
      <c r="A20" s="7" t="s">
        <v>71</v>
      </c>
      <c r="B20" s="1" t="s">
        <v>72</v>
      </c>
      <c r="C20" s="1" t="s">
        <v>73</v>
      </c>
      <c r="D20" s="61" t="s">
        <v>546</v>
      </c>
      <c r="E20" s="61" t="s">
        <v>547</v>
      </c>
      <c r="F20" s="1" t="s">
        <v>74</v>
      </c>
      <c r="G20" s="8">
        <v>30000</v>
      </c>
      <c r="H20" s="8">
        <v>16200</v>
      </c>
      <c r="I20" s="9">
        <v>15000</v>
      </c>
      <c r="K20" s="10">
        <f>IF(I20=0,0,1)</f>
        <v>1</v>
      </c>
      <c r="L20" s="10" t="e">
        <f>IF(#REF!=0,0,1)</f>
        <v>#REF!</v>
      </c>
    </row>
    <row r="21" spans="1:12" ht="78.75" customHeight="1">
      <c r="A21" s="7" t="s">
        <v>75</v>
      </c>
      <c r="B21" s="1" t="s">
        <v>76</v>
      </c>
      <c r="C21" s="1" t="s">
        <v>77</v>
      </c>
      <c r="D21" s="61" t="s">
        <v>551</v>
      </c>
      <c r="E21" s="61" t="s">
        <v>552</v>
      </c>
      <c r="F21" s="1" t="s">
        <v>78</v>
      </c>
      <c r="G21" s="8">
        <v>49000</v>
      </c>
      <c r="H21" s="8">
        <v>24500</v>
      </c>
      <c r="I21" s="9">
        <v>23000</v>
      </c>
      <c r="K21" s="10">
        <f>IF(I21=0,0,1)</f>
        <v>1</v>
      </c>
      <c r="L21" s="10" t="e">
        <f>IF(#REF!=0,0,1)</f>
        <v>#REF!</v>
      </c>
    </row>
    <row r="22" spans="1:12" ht="124.5" customHeight="1">
      <c r="A22" s="7" t="s">
        <v>79</v>
      </c>
      <c r="B22" s="1" t="s">
        <v>80</v>
      </c>
      <c r="C22" s="1" t="s">
        <v>81</v>
      </c>
      <c r="D22" s="61" t="s">
        <v>553</v>
      </c>
      <c r="E22" s="61" t="s">
        <v>554</v>
      </c>
      <c r="F22" s="1" t="s">
        <v>82</v>
      </c>
      <c r="G22" s="8">
        <v>255000</v>
      </c>
      <c r="H22" s="8">
        <v>58000</v>
      </c>
      <c r="I22" s="9">
        <v>16000</v>
      </c>
      <c r="K22" s="10">
        <f>IF(I22=0,0,1)</f>
        <v>1</v>
      </c>
      <c r="L22" s="10" t="e">
        <f>IF(#REF!=0,0,1)</f>
        <v>#REF!</v>
      </c>
    </row>
    <row r="23" spans="1:12" ht="192" customHeight="1">
      <c r="A23" s="7" t="s">
        <v>83</v>
      </c>
      <c r="B23" s="1" t="s">
        <v>84</v>
      </c>
      <c r="C23" s="1" t="s">
        <v>85</v>
      </c>
      <c r="D23" s="61" t="s">
        <v>546</v>
      </c>
      <c r="E23" s="61" t="s">
        <v>547</v>
      </c>
      <c r="F23" s="1" t="s">
        <v>170</v>
      </c>
      <c r="G23" s="8">
        <v>311000</v>
      </c>
      <c r="H23" s="8">
        <v>60000</v>
      </c>
      <c r="I23" s="9">
        <v>22000</v>
      </c>
      <c r="K23" s="10">
        <f>IF(I23=0,0,1)</f>
        <v>1</v>
      </c>
      <c r="L23" s="10" t="e">
        <f>IF(#REF!=0,0,1)</f>
        <v>#REF!</v>
      </c>
    </row>
    <row r="24" spans="1:12" ht="69.75" customHeight="1">
      <c r="A24" s="7" t="s">
        <v>86</v>
      </c>
      <c r="B24" s="1" t="s">
        <v>87</v>
      </c>
      <c r="C24" s="1" t="s">
        <v>88</v>
      </c>
      <c r="D24" s="61" t="s">
        <v>546</v>
      </c>
      <c r="E24" s="61" t="s">
        <v>547</v>
      </c>
      <c r="F24" s="1" t="s">
        <v>89</v>
      </c>
      <c r="G24" s="8">
        <v>156000</v>
      </c>
      <c r="H24" s="8">
        <v>52000</v>
      </c>
      <c r="I24" s="9">
        <v>0</v>
      </c>
      <c r="J24" s="12"/>
      <c r="K24" s="10">
        <f>IF(I24=0,0,1)</f>
        <v>0</v>
      </c>
      <c r="L24" s="10" t="e">
        <f>IF(#REF!=0,0,1)</f>
        <v>#REF!</v>
      </c>
    </row>
    <row r="25" spans="1:12" ht="101.25">
      <c r="A25" s="7" t="s">
        <v>90</v>
      </c>
      <c r="B25" s="1" t="s">
        <v>91</v>
      </c>
      <c r="C25" s="1" t="s">
        <v>92</v>
      </c>
      <c r="D25" s="61" t="s">
        <v>546</v>
      </c>
      <c r="E25" s="61" t="s">
        <v>547</v>
      </c>
      <c r="F25" s="1" t="s">
        <v>93</v>
      </c>
      <c r="G25" s="8">
        <v>211000</v>
      </c>
      <c r="H25" s="8">
        <v>60000</v>
      </c>
      <c r="I25" s="9">
        <v>28000</v>
      </c>
      <c r="K25" s="10">
        <f>IF(I25=0,0,1)</f>
        <v>1</v>
      </c>
      <c r="L25" s="10" t="e">
        <f>IF(#REF!=0,0,1)</f>
        <v>#REF!</v>
      </c>
    </row>
    <row r="26" spans="1:12" ht="180">
      <c r="A26" s="7" t="s">
        <v>94</v>
      </c>
      <c r="B26" s="1" t="s">
        <v>95</v>
      </c>
      <c r="C26" s="1" t="s">
        <v>96</v>
      </c>
      <c r="D26" s="61" t="s">
        <v>546</v>
      </c>
      <c r="E26" s="61" t="s">
        <v>547</v>
      </c>
      <c r="F26" s="1" t="s">
        <v>97</v>
      </c>
      <c r="G26" s="8">
        <v>95100</v>
      </c>
      <c r="H26" s="8">
        <v>56800</v>
      </c>
      <c r="I26" s="9">
        <v>0</v>
      </c>
      <c r="J26" s="12"/>
      <c r="K26" s="10">
        <f>IF(I26=0,0,1)</f>
        <v>0</v>
      </c>
      <c r="L26" s="10" t="e">
        <f>IF(#REF!=0,0,1)</f>
        <v>#REF!</v>
      </c>
    </row>
    <row r="27" spans="1:12" ht="112.5">
      <c r="A27" s="7" t="s">
        <v>98</v>
      </c>
      <c r="B27" s="1" t="s">
        <v>99</v>
      </c>
      <c r="C27" s="1" t="s">
        <v>100</v>
      </c>
      <c r="D27" s="61" t="s">
        <v>546</v>
      </c>
      <c r="E27" s="61" t="s">
        <v>555</v>
      </c>
      <c r="F27" s="1" t="s">
        <v>101</v>
      </c>
      <c r="G27" s="8">
        <v>266100</v>
      </c>
      <c r="H27" s="8">
        <v>40000</v>
      </c>
      <c r="I27" s="11">
        <v>10000</v>
      </c>
      <c r="K27" s="10">
        <f>IF(I27=0,0,1)</f>
        <v>1</v>
      </c>
      <c r="L27" s="10" t="e">
        <f>IF(#REF!=0,0,1)</f>
        <v>#REF!</v>
      </c>
    </row>
    <row r="28" spans="1:12" ht="184.5" customHeight="1">
      <c r="A28" s="7" t="s">
        <v>102</v>
      </c>
      <c r="B28" s="1" t="s">
        <v>103</v>
      </c>
      <c r="C28" s="1" t="s">
        <v>104</v>
      </c>
      <c r="D28" s="61" t="s">
        <v>546</v>
      </c>
      <c r="E28" s="61" t="s">
        <v>547</v>
      </c>
      <c r="F28" s="1" t="s">
        <v>105</v>
      </c>
      <c r="G28" s="8">
        <v>171000</v>
      </c>
      <c r="H28" s="8">
        <v>18000</v>
      </c>
      <c r="I28" s="9">
        <v>15000</v>
      </c>
      <c r="K28" s="10">
        <f>IF(I28=0,0,1)</f>
        <v>1</v>
      </c>
      <c r="L28" s="10" t="e">
        <f>IF(#REF!=0,0,1)</f>
        <v>#REF!</v>
      </c>
    </row>
    <row r="29" spans="1:12" ht="48.75" customHeight="1">
      <c r="A29" s="7" t="s">
        <v>106</v>
      </c>
      <c r="B29" s="1" t="s">
        <v>107</v>
      </c>
      <c r="C29" s="1" t="s">
        <v>108</v>
      </c>
      <c r="D29" s="61" t="s">
        <v>556</v>
      </c>
      <c r="E29" s="61" t="s">
        <v>557</v>
      </c>
      <c r="F29" s="1" t="s">
        <v>171</v>
      </c>
      <c r="G29" s="8">
        <v>30500</v>
      </c>
      <c r="H29" s="8">
        <v>16000</v>
      </c>
      <c r="I29" s="9">
        <v>0</v>
      </c>
      <c r="J29" s="12"/>
      <c r="K29" s="10">
        <f>IF(I29=0,0,1)</f>
        <v>0</v>
      </c>
      <c r="L29" s="10" t="e">
        <f>IF(#REF!=0,0,1)</f>
        <v>#REF!</v>
      </c>
    </row>
    <row r="30" spans="1:12" ht="123.75">
      <c r="A30" s="7" t="s">
        <v>109</v>
      </c>
      <c r="B30" s="1" t="s">
        <v>110</v>
      </c>
      <c r="C30" s="1" t="s">
        <v>111</v>
      </c>
      <c r="D30" s="61" t="s">
        <v>546</v>
      </c>
      <c r="E30" s="61" t="s">
        <v>558</v>
      </c>
      <c r="F30" s="1" t="s">
        <v>112</v>
      </c>
      <c r="G30" s="8">
        <v>100000</v>
      </c>
      <c r="H30" s="8">
        <v>60000</v>
      </c>
      <c r="I30" s="9">
        <v>0</v>
      </c>
      <c r="J30" s="12"/>
      <c r="K30" s="10">
        <f>IF(I30=0,0,1)</f>
        <v>0</v>
      </c>
      <c r="L30" s="10" t="e">
        <f>IF(#REF!=0,0,1)</f>
        <v>#REF!</v>
      </c>
    </row>
    <row r="31" spans="1:12" ht="85.5" customHeight="1">
      <c r="A31" s="7" t="s">
        <v>113</v>
      </c>
      <c r="B31" s="1" t="s">
        <v>114</v>
      </c>
      <c r="C31" s="1" t="s">
        <v>115</v>
      </c>
      <c r="D31" s="61" t="s">
        <v>546</v>
      </c>
      <c r="E31" s="61" t="s">
        <v>547</v>
      </c>
      <c r="F31" s="1" t="s">
        <v>563</v>
      </c>
      <c r="G31" s="8">
        <v>120000</v>
      </c>
      <c r="H31" s="8">
        <v>60000</v>
      </c>
      <c r="I31" s="9">
        <v>22000</v>
      </c>
      <c r="K31" s="10">
        <f>IF(I31=0,0,1)</f>
        <v>1</v>
      </c>
      <c r="L31" s="10" t="e">
        <f>IF(#REF!=0,0,1)</f>
        <v>#REF!</v>
      </c>
    </row>
    <row r="32" spans="1:12" ht="191.25">
      <c r="A32" s="7" t="s">
        <v>116</v>
      </c>
      <c r="B32" s="1" t="s">
        <v>117</v>
      </c>
      <c r="C32" s="1" t="s">
        <v>118</v>
      </c>
      <c r="D32" s="61" t="s">
        <v>546</v>
      </c>
      <c r="E32" s="61" t="s">
        <v>547</v>
      </c>
      <c r="F32" s="1" t="s">
        <v>525</v>
      </c>
      <c r="G32" s="8">
        <v>27425</v>
      </c>
      <c r="H32" s="8">
        <v>16455</v>
      </c>
      <c r="I32" s="9">
        <v>0</v>
      </c>
      <c r="J32" s="12"/>
      <c r="K32" s="10">
        <f>IF(I32=0,0,1)</f>
        <v>0</v>
      </c>
      <c r="L32" s="10" t="e">
        <f>IF(#REF!=0,0,1)</f>
        <v>#REF!</v>
      </c>
    </row>
    <row r="33" spans="1:12" ht="103.5" customHeight="1">
      <c r="A33" s="7" t="s">
        <v>119</v>
      </c>
      <c r="B33" s="1" t="s">
        <v>120</v>
      </c>
      <c r="C33" s="1" t="s">
        <v>121</v>
      </c>
      <c r="D33" s="61" t="s">
        <v>546</v>
      </c>
      <c r="E33" s="61" t="s">
        <v>547</v>
      </c>
      <c r="F33" s="1" t="s">
        <v>172</v>
      </c>
      <c r="G33" s="8">
        <v>91000</v>
      </c>
      <c r="H33" s="8">
        <v>43000</v>
      </c>
      <c r="I33" s="9">
        <v>0</v>
      </c>
      <c r="J33" s="12"/>
      <c r="K33" s="10">
        <f>IF(I33=0,0,1)</f>
        <v>0</v>
      </c>
      <c r="L33" s="10" t="e">
        <f>IF(#REF!=0,0,1)</f>
        <v>#REF!</v>
      </c>
    </row>
    <row r="34" spans="1:12" ht="169.5" customHeight="1">
      <c r="A34" s="7" t="s">
        <v>122</v>
      </c>
      <c r="B34" s="1" t="s">
        <v>123</v>
      </c>
      <c r="C34" s="1" t="s">
        <v>124</v>
      </c>
      <c r="D34" s="61" t="s">
        <v>546</v>
      </c>
      <c r="E34" s="61" t="s">
        <v>547</v>
      </c>
      <c r="F34" s="1" t="s">
        <v>168</v>
      </c>
      <c r="G34" s="8">
        <v>48100</v>
      </c>
      <c r="H34" s="8">
        <v>28700</v>
      </c>
      <c r="I34" s="9">
        <v>0</v>
      </c>
      <c r="J34" s="12"/>
      <c r="K34" s="10">
        <f>IF(I34=0,0,1)</f>
        <v>0</v>
      </c>
      <c r="L34" s="10" t="e">
        <f>IF(#REF!=0,0,1)</f>
        <v>#REF!</v>
      </c>
    </row>
    <row r="35" spans="1:12" ht="180">
      <c r="A35" s="7" t="s">
        <v>125</v>
      </c>
      <c r="B35" s="1" t="s">
        <v>126</v>
      </c>
      <c r="C35" s="1" t="s">
        <v>127</v>
      </c>
      <c r="D35" s="61" t="s">
        <v>546</v>
      </c>
      <c r="E35" s="61" t="s">
        <v>547</v>
      </c>
      <c r="F35" s="1" t="s">
        <v>526</v>
      </c>
      <c r="G35" s="8">
        <v>45700</v>
      </c>
      <c r="H35" s="8">
        <v>24200</v>
      </c>
      <c r="I35" s="9">
        <v>0</v>
      </c>
      <c r="J35" s="12"/>
      <c r="K35" s="10">
        <f>IF(I35=0,0,1)</f>
        <v>0</v>
      </c>
      <c r="L35" s="10" t="e">
        <f>IF(#REF!=0,0,1)</f>
        <v>#REF!</v>
      </c>
    </row>
    <row r="36" spans="1:12" ht="114" customHeight="1">
      <c r="A36" s="7" t="s">
        <v>128</v>
      </c>
      <c r="B36" s="1" t="s">
        <v>129</v>
      </c>
      <c r="C36" s="1" t="s">
        <v>130</v>
      </c>
      <c r="D36" s="61" t="s">
        <v>546</v>
      </c>
      <c r="E36" s="61" t="s">
        <v>547</v>
      </c>
      <c r="F36" s="1" t="s">
        <v>131</v>
      </c>
      <c r="G36" s="8">
        <v>200000</v>
      </c>
      <c r="H36" s="8">
        <v>60000</v>
      </c>
      <c r="I36" s="9">
        <v>0</v>
      </c>
      <c r="J36" s="12"/>
      <c r="K36" s="10">
        <f>IF(I36=0,0,1)</f>
        <v>0</v>
      </c>
      <c r="L36" s="10" t="e">
        <f>IF(#REF!=0,0,1)</f>
        <v>#REF!</v>
      </c>
    </row>
    <row r="37" spans="1:12" ht="72" customHeight="1">
      <c r="A37" s="7" t="s">
        <v>132</v>
      </c>
      <c r="B37" s="1" t="s">
        <v>133</v>
      </c>
      <c r="C37" s="1" t="s">
        <v>134</v>
      </c>
      <c r="D37" s="61" t="s">
        <v>559</v>
      </c>
      <c r="E37" s="61" t="s">
        <v>560</v>
      </c>
      <c r="F37" s="1" t="s">
        <v>135</v>
      </c>
      <c r="G37" s="8">
        <v>718000</v>
      </c>
      <c r="H37" s="8">
        <v>60000</v>
      </c>
      <c r="I37" s="9">
        <v>16000</v>
      </c>
      <c r="K37" s="10">
        <f>IF(I37=0,0,1)</f>
        <v>1</v>
      </c>
      <c r="L37" s="10" t="e">
        <f>IF(#REF!=0,0,1)</f>
        <v>#REF!</v>
      </c>
    </row>
    <row r="38" spans="1:12" ht="93.75" customHeight="1">
      <c r="A38" s="7" t="s">
        <v>136</v>
      </c>
      <c r="B38" s="1" t="s">
        <v>137</v>
      </c>
      <c r="C38" s="1" t="s">
        <v>138</v>
      </c>
      <c r="D38" s="61" t="s">
        <v>546</v>
      </c>
      <c r="E38" s="61" t="s">
        <v>547</v>
      </c>
      <c r="F38" s="1" t="s">
        <v>139</v>
      </c>
      <c r="G38" s="8">
        <v>253500</v>
      </c>
      <c r="H38" s="8">
        <v>20000</v>
      </c>
      <c r="I38" s="9">
        <v>13000</v>
      </c>
      <c r="K38" s="10">
        <f>IF(I38=0,0,1)</f>
        <v>1</v>
      </c>
      <c r="L38" s="10" t="e">
        <f>IF(#REF!=0,0,1)</f>
        <v>#REF!</v>
      </c>
    </row>
    <row r="39" spans="1:12" ht="180">
      <c r="A39" s="7" t="s">
        <v>140</v>
      </c>
      <c r="B39" s="1" t="s">
        <v>141</v>
      </c>
      <c r="C39" s="1" t="s">
        <v>142</v>
      </c>
      <c r="D39" s="61" t="s">
        <v>546</v>
      </c>
      <c r="E39" s="61" t="s">
        <v>547</v>
      </c>
      <c r="F39" s="1" t="s">
        <v>143</v>
      </c>
      <c r="G39" s="8">
        <v>20000</v>
      </c>
      <c r="H39" s="8">
        <v>12000</v>
      </c>
      <c r="I39" s="9">
        <v>0</v>
      </c>
      <c r="J39" s="12"/>
      <c r="K39" s="10">
        <f>IF(I39=0,0,1)</f>
        <v>0</v>
      </c>
      <c r="L39" s="10" t="e">
        <f>IF(#REF!=0,0,1)</f>
        <v>#REF!</v>
      </c>
    </row>
    <row r="40" spans="1:12" ht="102" customHeight="1">
      <c r="A40" s="7" t="s">
        <v>144</v>
      </c>
      <c r="B40" s="1" t="s">
        <v>145</v>
      </c>
      <c r="C40" s="1" t="s">
        <v>146</v>
      </c>
      <c r="D40" s="61" t="s">
        <v>546</v>
      </c>
      <c r="E40" s="61" t="s">
        <v>547</v>
      </c>
      <c r="F40" s="1" t="s">
        <v>173</v>
      </c>
      <c r="G40" s="8">
        <v>615000</v>
      </c>
      <c r="H40" s="8">
        <v>40000</v>
      </c>
      <c r="I40" s="9">
        <v>22000</v>
      </c>
      <c r="K40" s="10">
        <f>IF(I40=0,0,1)</f>
        <v>1</v>
      </c>
      <c r="L40" s="10" t="e">
        <f>IF(#REF!=0,0,1)</f>
        <v>#REF!</v>
      </c>
    </row>
    <row r="41" spans="1:12" ht="148.5" customHeight="1">
      <c r="A41" s="7" t="s">
        <v>147</v>
      </c>
      <c r="B41" s="1" t="s">
        <v>148</v>
      </c>
      <c r="C41" s="1" t="s">
        <v>149</v>
      </c>
      <c r="D41" s="61" t="s">
        <v>546</v>
      </c>
      <c r="E41" s="61" t="s">
        <v>547</v>
      </c>
      <c r="F41" s="1" t="s">
        <v>150</v>
      </c>
      <c r="G41" s="8">
        <v>40000</v>
      </c>
      <c r="H41" s="8">
        <v>20000</v>
      </c>
      <c r="I41" s="9">
        <v>0</v>
      </c>
      <c r="J41" s="12"/>
      <c r="K41" s="10">
        <f>IF(I41=0,0,1)</f>
        <v>0</v>
      </c>
      <c r="L41" s="10" t="e">
        <f>IF(#REF!=0,0,1)</f>
        <v>#REF!</v>
      </c>
    </row>
    <row r="42" spans="1:12" ht="90">
      <c r="A42" s="7" t="s">
        <v>151</v>
      </c>
      <c r="B42" s="1" t="s">
        <v>152</v>
      </c>
      <c r="C42" s="1" t="s">
        <v>153</v>
      </c>
      <c r="D42" s="61" t="s">
        <v>561</v>
      </c>
      <c r="E42" s="61" t="s">
        <v>557</v>
      </c>
      <c r="F42" s="1" t="s">
        <v>154</v>
      </c>
      <c r="G42" s="8">
        <v>160950</v>
      </c>
      <c r="H42" s="8">
        <v>60000</v>
      </c>
      <c r="I42" s="9">
        <v>28000</v>
      </c>
      <c r="K42" s="10">
        <f>IF(I42=0,0,1)</f>
        <v>1</v>
      </c>
      <c r="L42" s="10" t="e">
        <f>IF(#REF!=0,0,1)</f>
        <v>#REF!</v>
      </c>
    </row>
    <row r="43" spans="1:12" ht="192" customHeight="1">
      <c r="A43" s="7" t="s">
        <v>155</v>
      </c>
      <c r="B43" s="1" t="s">
        <v>156</v>
      </c>
      <c r="C43" s="1" t="s">
        <v>157</v>
      </c>
      <c r="D43" s="61" t="s">
        <v>546</v>
      </c>
      <c r="E43" s="61" t="s">
        <v>547</v>
      </c>
      <c r="F43" s="1" t="s">
        <v>158</v>
      </c>
      <c r="G43" s="8">
        <v>205934</v>
      </c>
      <c r="H43" s="8">
        <v>59480</v>
      </c>
      <c r="I43" s="9">
        <v>0</v>
      </c>
      <c r="J43" s="12"/>
      <c r="K43" s="10">
        <f>IF(I43=0,0,1)</f>
        <v>0</v>
      </c>
      <c r="L43" s="10" t="e">
        <f>IF(#REF!=0,0,1)</f>
        <v>#REF!</v>
      </c>
    </row>
    <row r="44" spans="1:12" ht="165.75" customHeight="1">
      <c r="A44" s="7" t="s">
        <v>159</v>
      </c>
      <c r="B44" s="1" t="s">
        <v>160</v>
      </c>
      <c r="C44" s="1" t="s">
        <v>161</v>
      </c>
      <c r="D44" s="61" t="s">
        <v>546</v>
      </c>
      <c r="E44" s="61" t="s">
        <v>547</v>
      </c>
      <c r="F44" s="1" t="s">
        <v>162</v>
      </c>
      <c r="G44" s="8">
        <v>60000</v>
      </c>
      <c r="H44" s="8">
        <v>36000</v>
      </c>
      <c r="I44" s="9">
        <v>18000</v>
      </c>
      <c r="K44" s="10">
        <f>IF(I44=0,0,1)</f>
        <v>1</v>
      </c>
      <c r="L44" s="10" t="e">
        <f>IF(#REF!=0,0,1)</f>
        <v>#REF!</v>
      </c>
    </row>
    <row r="45" spans="1:12" ht="91.5" customHeight="1" thickBot="1">
      <c r="A45" s="63" t="s">
        <v>163</v>
      </c>
      <c r="B45" s="64" t="s">
        <v>164</v>
      </c>
      <c r="C45" s="64" t="s">
        <v>165</v>
      </c>
      <c r="D45" s="65" t="s">
        <v>546</v>
      </c>
      <c r="E45" s="65" t="s">
        <v>547</v>
      </c>
      <c r="F45" s="64" t="s">
        <v>166</v>
      </c>
      <c r="G45" s="8">
        <v>59500</v>
      </c>
      <c r="H45" s="8">
        <v>35700</v>
      </c>
      <c r="I45" s="9">
        <v>0</v>
      </c>
      <c r="J45" s="12"/>
      <c r="K45" s="10">
        <f>IF(I45=0,0,1)</f>
        <v>0</v>
      </c>
      <c r="L45" s="10" t="e">
        <f>IF(#REF!=0,0,1)</f>
        <v>#REF!</v>
      </c>
    </row>
    <row r="46" spans="1:12" s="6" customFormat="1" ht="18.75" customHeight="1" thickBot="1">
      <c r="A46" s="78"/>
      <c r="B46" s="79"/>
      <c r="C46" s="79"/>
      <c r="D46" s="79"/>
      <c r="E46" s="79"/>
      <c r="F46" s="80"/>
      <c r="G46" s="62">
        <f>SUM(G3:G45)</f>
        <v>9350271</v>
      </c>
      <c r="H46" s="13">
        <f>SUM(H3:H45)</f>
        <v>1665390</v>
      </c>
      <c r="I46" s="14">
        <f>SUM(I3:I45)</f>
        <v>340000</v>
      </c>
      <c r="J46" s="15"/>
      <c r="K46" s="6">
        <f>SUM(K3:K45)</f>
        <v>18</v>
      </c>
      <c r="L46" s="6" t="e">
        <f>SUM(L3:L45)</f>
        <v>#REF!</v>
      </c>
    </row>
  </sheetData>
  <sortState ref="A2:K45">
    <sortCondition ref="A2:A45"/>
  </sortState>
  <mergeCells count="2">
    <mergeCell ref="A1:I1"/>
    <mergeCell ref="A46:F46"/>
  </mergeCells>
  <pageMargins left="0.23622047244094491" right="0.23622047244094491" top="0.74803149606299213" bottom="0.74803149606299213" header="0.31496062992125984" footer="0.31496062992125984"/>
  <pageSetup paperSize="9" orientation="landscape" r:id="rId1"/>
  <headerFooter>
    <oddHeader>&amp;LPříloha č. 1</oddHeader>
    <oddFooter>&amp;CList &amp;P z &amp;N</oddFooter>
  </headerFooter>
</worksheet>
</file>

<file path=xl/worksheets/sheet3.xml><?xml version="1.0" encoding="utf-8"?>
<worksheet xmlns="http://schemas.openxmlformats.org/spreadsheetml/2006/main" xmlns:r="http://schemas.openxmlformats.org/officeDocument/2006/relationships">
  <dimension ref="A1:M45"/>
  <sheetViews>
    <sheetView workbookViewId="0">
      <pane ySplit="2" topLeftCell="A42" activePane="bottomLeft" state="frozen"/>
      <selection pane="bottomLeft" sqref="A1:I1"/>
    </sheetView>
  </sheetViews>
  <sheetFormatPr defaultRowHeight="11.25"/>
  <cols>
    <col min="1" max="1" width="7.140625" style="17" customWidth="1"/>
    <col min="2" max="2" width="12" style="17" customWidth="1"/>
    <col min="3" max="3" width="11.5703125" style="17" customWidth="1"/>
    <col min="4" max="4" width="8.5703125" style="59" customWidth="1"/>
    <col min="5" max="5" width="8.42578125" style="59" customWidth="1"/>
    <col min="6" max="6" width="44.7109375" style="17" customWidth="1"/>
    <col min="7" max="8" width="9.7109375" style="17" customWidth="1"/>
    <col min="9" max="9" width="9.140625" style="56" customWidth="1"/>
    <col min="10" max="10" width="10.7109375" style="17" customWidth="1"/>
    <col min="11" max="11" width="13.5703125" style="45" hidden="1" customWidth="1"/>
    <col min="12" max="13" width="9.7109375" style="17" hidden="1" customWidth="1"/>
    <col min="14" max="254" width="9.140625" style="17"/>
    <col min="255" max="255" width="10" style="17" customWidth="1"/>
    <col min="256" max="256" width="15.5703125" style="17" customWidth="1"/>
    <col min="257" max="257" width="8.7109375" style="17" customWidth="1"/>
    <col min="258" max="258" width="13.140625" style="17" customWidth="1"/>
    <col min="259" max="259" width="28.85546875" style="17" customWidth="1"/>
    <col min="260" max="261" width="12" style="17" customWidth="1"/>
    <col min="262" max="262" width="5.42578125" style="17" bestFit="1" customWidth="1"/>
    <col min="263" max="263" width="11.5703125" style="17" customWidth="1"/>
    <col min="264" max="264" width="12.42578125" style="17" customWidth="1"/>
    <col min="265" max="265" width="10.7109375" style="17" bestFit="1" customWidth="1"/>
    <col min="266" max="266" width="10.7109375" style="17" customWidth="1"/>
    <col min="267" max="267" width="13.5703125" style="17" customWidth="1"/>
    <col min="268" max="268" width="9.7109375" style="17" bestFit="1" customWidth="1"/>
    <col min="269" max="510" width="9.140625" style="17"/>
    <col min="511" max="511" width="10" style="17" customWidth="1"/>
    <col min="512" max="512" width="15.5703125" style="17" customWidth="1"/>
    <col min="513" max="513" width="8.7109375" style="17" customWidth="1"/>
    <col min="514" max="514" width="13.140625" style="17" customWidth="1"/>
    <col min="515" max="515" width="28.85546875" style="17" customWidth="1"/>
    <col min="516" max="517" width="12" style="17" customWidth="1"/>
    <col min="518" max="518" width="5.42578125" style="17" bestFit="1" customWidth="1"/>
    <col min="519" max="519" width="11.5703125" style="17" customWidth="1"/>
    <col min="520" max="520" width="12.42578125" style="17" customWidth="1"/>
    <col min="521" max="521" width="10.7109375" style="17" bestFit="1" customWidth="1"/>
    <col min="522" max="522" width="10.7109375" style="17" customWidth="1"/>
    <col min="523" max="523" width="13.5703125" style="17" customWidth="1"/>
    <col min="524" max="524" width="9.7109375" style="17" bestFit="1" customWidth="1"/>
    <col min="525" max="766" width="9.140625" style="17"/>
    <col min="767" max="767" width="10" style="17" customWidth="1"/>
    <col min="768" max="768" width="15.5703125" style="17" customWidth="1"/>
    <col min="769" max="769" width="8.7109375" style="17" customWidth="1"/>
    <col min="770" max="770" width="13.140625" style="17" customWidth="1"/>
    <col min="771" max="771" width="28.85546875" style="17" customWidth="1"/>
    <col min="772" max="773" width="12" style="17" customWidth="1"/>
    <col min="774" max="774" width="5.42578125" style="17" bestFit="1" customWidth="1"/>
    <col min="775" max="775" width="11.5703125" style="17" customWidth="1"/>
    <col min="776" max="776" width="12.42578125" style="17" customWidth="1"/>
    <col min="777" max="777" width="10.7109375" style="17" bestFit="1" customWidth="1"/>
    <col min="778" max="778" width="10.7109375" style="17" customWidth="1"/>
    <col min="779" max="779" width="13.5703125" style="17" customWidth="1"/>
    <col min="780" max="780" width="9.7109375" style="17" bestFit="1" customWidth="1"/>
    <col min="781" max="1022" width="9.140625" style="17"/>
    <col min="1023" max="1023" width="10" style="17" customWidth="1"/>
    <col min="1024" max="1024" width="15.5703125" style="17" customWidth="1"/>
    <col min="1025" max="1025" width="8.7109375" style="17" customWidth="1"/>
    <col min="1026" max="1026" width="13.140625" style="17" customWidth="1"/>
    <col min="1027" max="1027" width="28.85546875" style="17" customWidth="1"/>
    <col min="1028" max="1029" width="12" style="17" customWidth="1"/>
    <col min="1030" max="1030" width="5.42578125" style="17" bestFit="1" customWidth="1"/>
    <col min="1031" max="1031" width="11.5703125" style="17" customWidth="1"/>
    <col min="1032" max="1032" width="12.42578125" style="17" customWidth="1"/>
    <col min="1033" max="1033" width="10.7109375" style="17" bestFit="1" customWidth="1"/>
    <col min="1034" max="1034" width="10.7109375" style="17" customWidth="1"/>
    <col min="1035" max="1035" width="13.5703125" style="17" customWidth="1"/>
    <col min="1036" max="1036" width="9.7109375" style="17" bestFit="1" customWidth="1"/>
    <col min="1037" max="1278" width="9.140625" style="17"/>
    <col min="1279" max="1279" width="10" style="17" customWidth="1"/>
    <col min="1280" max="1280" width="15.5703125" style="17" customWidth="1"/>
    <col min="1281" max="1281" width="8.7109375" style="17" customWidth="1"/>
    <col min="1282" max="1282" width="13.140625" style="17" customWidth="1"/>
    <col min="1283" max="1283" width="28.85546875" style="17" customWidth="1"/>
    <col min="1284" max="1285" width="12" style="17" customWidth="1"/>
    <col min="1286" max="1286" width="5.42578125" style="17" bestFit="1" customWidth="1"/>
    <col min="1287" max="1287" width="11.5703125" style="17" customWidth="1"/>
    <col min="1288" max="1288" width="12.42578125" style="17" customWidth="1"/>
    <col min="1289" max="1289" width="10.7109375" style="17" bestFit="1" customWidth="1"/>
    <col min="1290" max="1290" width="10.7109375" style="17" customWidth="1"/>
    <col min="1291" max="1291" width="13.5703125" style="17" customWidth="1"/>
    <col min="1292" max="1292" width="9.7109375" style="17" bestFit="1" customWidth="1"/>
    <col min="1293" max="1534" width="9.140625" style="17"/>
    <col min="1535" max="1535" width="10" style="17" customWidth="1"/>
    <col min="1536" max="1536" width="15.5703125" style="17" customWidth="1"/>
    <col min="1537" max="1537" width="8.7109375" style="17" customWidth="1"/>
    <col min="1538" max="1538" width="13.140625" style="17" customWidth="1"/>
    <col min="1539" max="1539" width="28.85546875" style="17" customWidth="1"/>
    <col min="1540" max="1541" width="12" style="17" customWidth="1"/>
    <col min="1542" max="1542" width="5.42578125" style="17" bestFit="1" customWidth="1"/>
    <col min="1543" max="1543" width="11.5703125" style="17" customWidth="1"/>
    <col min="1544" max="1544" width="12.42578125" style="17" customWidth="1"/>
    <col min="1545" max="1545" width="10.7109375" style="17" bestFit="1" customWidth="1"/>
    <col min="1546" max="1546" width="10.7109375" style="17" customWidth="1"/>
    <col min="1547" max="1547" width="13.5703125" style="17" customWidth="1"/>
    <col min="1548" max="1548" width="9.7109375" style="17" bestFit="1" customWidth="1"/>
    <col min="1549" max="1790" width="9.140625" style="17"/>
    <col min="1791" max="1791" width="10" style="17" customWidth="1"/>
    <col min="1792" max="1792" width="15.5703125" style="17" customWidth="1"/>
    <col min="1793" max="1793" width="8.7109375" style="17" customWidth="1"/>
    <col min="1794" max="1794" width="13.140625" style="17" customWidth="1"/>
    <col min="1795" max="1795" width="28.85546875" style="17" customWidth="1"/>
    <col min="1796" max="1797" width="12" style="17" customWidth="1"/>
    <col min="1798" max="1798" width="5.42578125" style="17" bestFit="1" customWidth="1"/>
    <col min="1799" max="1799" width="11.5703125" style="17" customWidth="1"/>
    <col min="1800" max="1800" width="12.42578125" style="17" customWidth="1"/>
    <col min="1801" max="1801" width="10.7109375" style="17" bestFit="1" customWidth="1"/>
    <col min="1802" max="1802" width="10.7109375" style="17" customWidth="1"/>
    <col min="1803" max="1803" width="13.5703125" style="17" customWidth="1"/>
    <col min="1804" max="1804" width="9.7109375" style="17" bestFit="1" customWidth="1"/>
    <col min="1805" max="2046" width="9.140625" style="17"/>
    <col min="2047" max="2047" width="10" style="17" customWidth="1"/>
    <col min="2048" max="2048" width="15.5703125" style="17" customWidth="1"/>
    <col min="2049" max="2049" width="8.7109375" style="17" customWidth="1"/>
    <col min="2050" max="2050" width="13.140625" style="17" customWidth="1"/>
    <col min="2051" max="2051" width="28.85546875" style="17" customWidth="1"/>
    <col min="2052" max="2053" width="12" style="17" customWidth="1"/>
    <col min="2054" max="2054" width="5.42578125" style="17" bestFit="1" customWidth="1"/>
    <col min="2055" max="2055" width="11.5703125" style="17" customWidth="1"/>
    <col min="2056" max="2056" width="12.42578125" style="17" customWidth="1"/>
    <col min="2057" max="2057" width="10.7109375" style="17" bestFit="1" customWidth="1"/>
    <col min="2058" max="2058" width="10.7109375" style="17" customWidth="1"/>
    <col min="2059" max="2059" width="13.5703125" style="17" customWidth="1"/>
    <col min="2060" max="2060" width="9.7109375" style="17" bestFit="1" customWidth="1"/>
    <col min="2061" max="2302" width="9.140625" style="17"/>
    <col min="2303" max="2303" width="10" style="17" customWidth="1"/>
    <col min="2304" max="2304" width="15.5703125" style="17" customWidth="1"/>
    <col min="2305" max="2305" width="8.7109375" style="17" customWidth="1"/>
    <col min="2306" max="2306" width="13.140625" style="17" customWidth="1"/>
    <col min="2307" max="2307" width="28.85546875" style="17" customWidth="1"/>
    <col min="2308" max="2309" width="12" style="17" customWidth="1"/>
    <col min="2310" max="2310" width="5.42578125" style="17" bestFit="1" customWidth="1"/>
    <col min="2311" max="2311" width="11.5703125" style="17" customWidth="1"/>
    <col min="2312" max="2312" width="12.42578125" style="17" customWidth="1"/>
    <col min="2313" max="2313" width="10.7109375" style="17" bestFit="1" customWidth="1"/>
    <col min="2314" max="2314" width="10.7109375" style="17" customWidth="1"/>
    <col min="2315" max="2315" width="13.5703125" style="17" customWidth="1"/>
    <col min="2316" max="2316" width="9.7109375" style="17" bestFit="1" customWidth="1"/>
    <col min="2317" max="2558" width="9.140625" style="17"/>
    <col min="2559" max="2559" width="10" style="17" customWidth="1"/>
    <col min="2560" max="2560" width="15.5703125" style="17" customWidth="1"/>
    <col min="2561" max="2561" width="8.7109375" style="17" customWidth="1"/>
    <col min="2562" max="2562" width="13.140625" style="17" customWidth="1"/>
    <col min="2563" max="2563" width="28.85546875" style="17" customWidth="1"/>
    <col min="2564" max="2565" width="12" style="17" customWidth="1"/>
    <col min="2566" max="2566" width="5.42578125" style="17" bestFit="1" customWidth="1"/>
    <col min="2567" max="2567" width="11.5703125" style="17" customWidth="1"/>
    <col min="2568" max="2568" width="12.42578125" style="17" customWidth="1"/>
    <col min="2569" max="2569" width="10.7109375" style="17" bestFit="1" customWidth="1"/>
    <col min="2570" max="2570" width="10.7109375" style="17" customWidth="1"/>
    <col min="2571" max="2571" width="13.5703125" style="17" customWidth="1"/>
    <col min="2572" max="2572" width="9.7109375" style="17" bestFit="1" customWidth="1"/>
    <col min="2573" max="2814" width="9.140625" style="17"/>
    <col min="2815" max="2815" width="10" style="17" customWidth="1"/>
    <col min="2816" max="2816" width="15.5703125" style="17" customWidth="1"/>
    <col min="2817" max="2817" width="8.7109375" style="17" customWidth="1"/>
    <col min="2818" max="2818" width="13.140625" style="17" customWidth="1"/>
    <col min="2819" max="2819" width="28.85546875" style="17" customWidth="1"/>
    <col min="2820" max="2821" width="12" style="17" customWidth="1"/>
    <col min="2822" max="2822" width="5.42578125" style="17" bestFit="1" customWidth="1"/>
    <col min="2823" max="2823" width="11.5703125" style="17" customWidth="1"/>
    <col min="2824" max="2824" width="12.42578125" style="17" customWidth="1"/>
    <col min="2825" max="2825" width="10.7109375" style="17" bestFit="1" customWidth="1"/>
    <col min="2826" max="2826" width="10.7109375" style="17" customWidth="1"/>
    <col min="2827" max="2827" width="13.5703125" style="17" customWidth="1"/>
    <col min="2828" max="2828" width="9.7109375" style="17" bestFit="1" customWidth="1"/>
    <col min="2829" max="3070" width="9.140625" style="17"/>
    <col min="3071" max="3071" width="10" style="17" customWidth="1"/>
    <col min="3072" max="3072" width="15.5703125" style="17" customWidth="1"/>
    <col min="3073" max="3073" width="8.7109375" style="17" customWidth="1"/>
    <col min="3074" max="3074" width="13.140625" style="17" customWidth="1"/>
    <col min="3075" max="3075" width="28.85546875" style="17" customWidth="1"/>
    <col min="3076" max="3077" width="12" style="17" customWidth="1"/>
    <col min="3078" max="3078" width="5.42578125" style="17" bestFit="1" customWidth="1"/>
    <col min="3079" max="3079" width="11.5703125" style="17" customWidth="1"/>
    <col min="3080" max="3080" width="12.42578125" style="17" customWidth="1"/>
    <col min="3081" max="3081" width="10.7109375" style="17" bestFit="1" customWidth="1"/>
    <col min="3082" max="3082" width="10.7109375" style="17" customWidth="1"/>
    <col min="3083" max="3083" width="13.5703125" style="17" customWidth="1"/>
    <col min="3084" max="3084" width="9.7109375" style="17" bestFit="1" customWidth="1"/>
    <col min="3085" max="3326" width="9.140625" style="17"/>
    <col min="3327" max="3327" width="10" style="17" customWidth="1"/>
    <col min="3328" max="3328" width="15.5703125" style="17" customWidth="1"/>
    <col min="3329" max="3329" width="8.7109375" style="17" customWidth="1"/>
    <col min="3330" max="3330" width="13.140625" style="17" customWidth="1"/>
    <col min="3331" max="3331" width="28.85546875" style="17" customWidth="1"/>
    <col min="3332" max="3333" width="12" style="17" customWidth="1"/>
    <col min="3334" max="3334" width="5.42578125" style="17" bestFit="1" customWidth="1"/>
    <col min="3335" max="3335" width="11.5703125" style="17" customWidth="1"/>
    <col min="3336" max="3336" width="12.42578125" style="17" customWidth="1"/>
    <col min="3337" max="3337" width="10.7109375" style="17" bestFit="1" customWidth="1"/>
    <col min="3338" max="3338" width="10.7109375" style="17" customWidth="1"/>
    <col min="3339" max="3339" width="13.5703125" style="17" customWidth="1"/>
    <col min="3340" max="3340" width="9.7109375" style="17" bestFit="1" customWidth="1"/>
    <col min="3341" max="3582" width="9.140625" style="17"/>
    <col min="3583" max="3583" width="10" style="17" customWidth="1"/>
    <col min="3584" max="3584" width="15.5703125" style="17" customWidth="1"/>
    <col min="3585" max="3585" width="8.7109375" style="17" customWidth="1"/>
    <col min="3586" max="3586" width="13.140625" style="17" customWidth="1"/>
    <col min="3587" max="3587" width="28.85546875" style="17" customWidth="1"/>
    <col min="3588" max="3589" width="12" style="17" customWidth="1"/>
    <col min="3590" max="3590" width="5.42578125" style="17" bestFit="1" customWidth="1"/>
    <col min="3591" max="3591" width="11.5703125" style="17" customWidth="1"/>
    <col min="3592" max="3592" width="12.42578125" style="17" customWidth="1"/>
    <col min="3593" max="3593" width="10.7109375" style="17" bestFit="1" customWidth="1"/>
    <col min="3594" max="3594" width="10.7109375" style="17" customWidth="1"/>
    <col min="3595" max="3595" width="13.5703125" style="17" customWidth="1"/>
    <col min="3596" max="3596" width="9.7109375" style="17" bestFit="1" customWidth="1"/>
    <col min="3597" max="3838" width="9.140625" style="17"/>
    <col min="3839" max="3839" width="10" style="17" customWidth="1"/>
    <col min="3840" max="3840" width="15.5703125" style="17" customWidth="1"/>
    <col min="3841" max="3841" width="8.7109375" style="17" customWidth="1"/>
    <col min="3842" max="3842" width="13.140625" style="17" customWidth="1"/>
    <col min="3843" max="3843" width="28.85546875" style="17" customWidth="1"/>
    <col min="3844" max="3845" width="12" style="17" customWidth="1"/>
    <col min="3846" max="3846" width="5.42578125" style="17" bestFit="1" customWidth="1"/>
    <col min="3847" max="3847" width="11.5703125" style="17" customWidth="1"/>
    <col min="3848" max="3848" width="12.42578125" style="17" customWidth="1"/>
    <col min="3849" max="3849" width="10.7109375" style="17" bestFit="1" customWidth="1"/>
    <col min="3850" max="3850" width="10.7109375" style="17" customWidth="1"/>
    <col min="3851" max="3851" width="13.5703125" style="17" customWidth="1"/>
    <col min="3852" max="3852" width="9.7109375" style="17" bestFit="1" customWidth="1"/>
    <col min="3853" max="4094" width="9.140625" style="17"/>
    <col min="4095" max="4095" width="10" style="17" customWidth="1"/>
    <col min="4096" max="4096" width="15.5703125" style="17" customWidth="1"/>
    <col min="4097" max="4097" width="8.7109375" style="17" customWidth="1"/>
    <col min="4098" max="4098" width="13.140625" style="17" customWidth="1"/>
    <col min="4099" max="4099" width="28.85546875" style="17" customWidth="1"/>
    <col min="4100" max="4101" width="12" style="17" customWidth="1"/>
    <col min="4102" max="4102" width="5.42578125" style="17" bestFit="1" customWidth="1"/>
    <col min="4103" max="4103" width="11.5703125" style="17" customWidth="1"/>
    <col min="4104" max="4104" width="12.42578125" style="17" customWidth="1"/>
    <col min="4105" max="4105" width="10.7109375" style="17" bestFit="1" customWidth="1"/>
    <col min="4106" max="4106" width="10.7109375" style="17" customWidth="1"/>
    <col min="4107" max="4107" width="13.5703125" style="17" customWidth="1"/>
    <col min="4108" max="4108" width="9.7109375" style="17" bestFit="1" customWidth="1"/>
    <col min="4109" max="4350" width="9.140625" style="17"/>
    <col min="4351" max="4351" width="10" style="17" customWidth="1"/>
    <col min="4352" max="4352" width="15.5703125" style="17" customWidth="1"/>
    <col min="4353" max="4353" width="8.7109375" style="17" customWidth="1"/>
    <col min="4354" max="4354" width="13.140625" style="17" customWidth="1"/>
    <col min="4355" max="4355" width="28.85546875" style="17" customWidth="1"/>
    <col min="4356" max="4357" width="12" style="17" customWidth="1"/>
    <col min="4358" max="4358" width="5.42578125" style="17" bestFit="1" customWidth="1"/>
    <col min="4359" max="4359" width="11.5703125" style="17" customWidth="1"/>
    <col min="4360" max="4360" width="12.42578125" style="17" customWidth="1"/>
    <col min="4361" max="4361" width="10.7109375" style="17" bestFit="1" customWidth="1"/>
    <col min="4362" max="4362" width="10.7109375" style="17" customWidth="1"/>
    <col min="4363" max="4363" width="13.5703125" style="17" customWidth="1"/>
    <col min="4364" max="4364" width="9.7109375" style="17" bestFit="1" customWidth="1"/>
    <col min="4365" max="4606" width="9.140625" style="17"/>
    <col min="4607" max="4607" width="10" style="17" customWidth="1"/>
    <col min="4608" max="4608" width="15.5703125" style="17" customWidth="1"/>
    <col min="4609" max="4609" width="8.7109375" style="17" customWidth="1"/>
    <col min="4610" max="4610" width="13.140625" style="17" customWidth="1"/>
    <col min="4611" max="4611" width="28.85546875" style="17" customWidth="1"/>
    <col min="4612" max="4613" width="12" style="17" customWidth="1"/>
    <col min="4614" max="4614" width="5.42578125" style="17" bestFit="1" customWidth="1"/>
    <col min="4615" max="4615" width="11.5703125" style="17" customWidth="1"/>
    <col min="4616" max="4616" width="12.42578125" style="17" customWidth="1"/>
    <col min="4617" max="4617" width="10.7109375" style="17" bestFit="1" customWidth="1"/>
    <col min="4618" max="4618" width="10.7109375" style="17" customWidth="1"/>
    <col min="4619" max="4619" width="13.5703125" style="17" customWidth="1"/>
    <col min="4620" max="4620" width="9.7109375" style="17" bestFit="1" customWidth="1"/>
    <col min="4621" max="4862" width="9.140625" style="17"/>
    <col min="4863" max="4863" width="10" style="17" customWidth="1"/>
    <col min="4864" max="4864" width="15.5703125" style="17" customWidth="1"/>
    <col min="4865" max="4865" width="8.7109375" style="17" customWidth="1"/>
    <col min="4866" max="4866" width="13.140625" style="17" customWidth="1"/>
    <col min="4867" max="4867" width="28.85546875" style="17" customWidth="1"/>
    <col min="4868" max="4869" width="12" style="17" customWidth="1"/>
    <col min="4870" max="4870" width="5.42578125" style="17" bestFit="1" customWidth="1"/>
    <col min="4871" max="4871" width="11.5703125" style="17" customWidth="1"/>
    <col min="4872" max="4872" width="12.42578125" style="17" customWidth="1"/>
    <col min="4873" max="4873" width="10.7109375" style="17" bestFit="1" customWidth="1"/>
    <col min="4874" max="4874" width="10.7109375" style="17" customWidth="1"/>
    <col min="4875" max="4875" width="13.5703125" style="17" customWidth="1"/>
    <col min="4876" max="4876" width="9.7109375" style="17" bestFit="1" customWidth="1"/>
    <col min="4877" max="5118" width="9.140625" style="17"/>
    <col min="5119" max="5119" width="10" style="17" customWidth="1"/>
    <col min="5120" max="5120" width="15.5703125" style="17" customWidth="1"/>
    <col min="5121" max="5121" width="8.7109375" style="17" customWidth="1"/>
    <col min="5122" max="5122" width="13.140625" style="17" customWidth="1"/>
    <col min="5123" max="5123" width="28.85546875" style="17" customWidth="1"/>
    <col min="5124" max="5125" width="12" style="17" customWidth="1"/>
    <col min="5126" max="5126" width="5.42578125" style="17" bestFit="1" customWidth="1"/>
    <col min="5127" max="5127" width="11.5703125" style="17" customWidth="1"/>
    <col min="5128" max="5128" width="12.42578125" style="17" customWidth="1"/>
    <col min="5129" max="5129" width="10.7109375" style="17" bestFit="1" customWidth="1"/>
    <col min="5130" max="5130" width="10.7109375" style="17" customWidth="1"/>
    <col min="5131" max="5131" width="13.5703125" style="17" customWidth="1"/>
    <col min="5132" max="5132" width="9.7109375" style="17" bestFit="1" customWidth="1"/>
    <col min="5133" max="5374" width="9.140625" style="17"/>
    <col min="5375" max="5375" width="10" style="17" customWidth="1"/>
    <col min="5376" max="5376" width="15.5703125" style="17" customWidth="1"/>
    <col min="5377" max="5377" width="8.7109375" style="17" customWidth="1"/>
    <col min="5378" max="5378" width="13.140625" style="17" customWidth="1"/>
    <col min="5379" max="5379" width="28.85546875" style="17" customWidth="1"/>
    <col min="5380" max="5381" width="12" style="17" customWidth="1"/>
    <col min="5382" max="5382" width="5.42578125" style="17" bestFit="1" customWidth="1"/>
    <col min="5383" max="5383" width="11.5703125" style="17" customWidth="1"/>
    <col min="5384" max="5384" width="12.42578125" style="17" customWidth="1"/>
    <col min="5385" max="5385" width="10.7109375" style="17" bestFit="1" customWidth="1"/>
    <col min="5386" max="5386" width="10.7109375" style="17" customWidth="1"/>
    <col min="5387" max="5387" width="13.5703125" style="17" customWidth="1"/>
    <col min="5388" max="5388" width="9.7109375" style="17" bestFit="1" customWidth="1"/>
    <col min="5389" max="5630" width="9.140625" style="17"/>
    <col min="5631" max="5631" width="10" style="17" customWidth="1"/>
    <col min="5632" max="5632" width="15.5703125" style="17" customWidth="1"/>
    <col min="5633" max="5633" width="8.7109375" style="17" customWidth="1"/>
    <col min="5634" max="5634" width="13.140625" style="17" customWidth="1"/>
    <col min="5635" max="5635" width="28.85546875" style="17" customWidth="1"/>
    <col min="5636" max="5637" width="12" style="17" customWidth="1"/>
    <col min="5638" max="5638" width="5.42578125" style="17" bestFit="1" customWidth="1"/>
    <col min="5639" max="5639" width="11.5703125" style="17" customWidth="1"/>
    <col min="5640" max="5640" width="12.42578125" style="17" customWidth="1"/>
    <col min="5641" max="5641" width="10.7109375" style="17" bestFit="1" customWidth="1"/>
    <col min="5642" max="5642" width="10.7109375" style="17" customWidth="1"/>
    <col min="5643" max="5643" width="13.5703125" style="17" customWidth="1"/>
    <col min="5644" max="5644" width="9.7109375" style="17" bestFit="1" customWidth="1"/>
    <col min="5645" max="5886" width="9.140625" style="17"/>
    <col min="5887" max="5887" width="10" style="17" customWidth="1"/>
    <col min="5888" max="5888" width="15.5703125" style="17" customWidth="1"/>
    <col min="5889" max="5889" width="8.7109375" style="17" customWidth="1"/>
    <col min="5890" max="5890" width="13.140625" style="17" customWidth="1"/>
    <col min="5891" max="5891" width="28.85546875" style="17" customWidth="1"/>
    <col min="5892" max="5893" width="12" style="17" customWidth="1"/>
    <col min="5894" max="5894" width="5.42578125" style="17" bestFit="1" customWidth="1"/>
    <col min="5895" max="5895" width="11.5703125" style="17" customWidth="1"/>
    <col min="5896" max="5896" width="12.42578125" style="17" customWidth="1"/>
    <col min="5897" max="5897" width="10.7109375" style="17" bestFit="1" customWidth="1"/>
    <col min="5898" max="5898" width="10.7109375" style="17" customWidth="1"/>
    <col min="5899" max="5899" width="13.5703125" style="17" customWidth="1"/>
    <col min="5900" max="5900" width="9.7109375" style="17" bestFit="1" customWidth="1"/>
    <col min="5901" max="6142" width="9.140625" style="17"/>
    <col min="6143" max="6143" width="10" style="17" customWidth="1"/>
    <col min="6144" max="6144" width="15.5703125" style="17" customWidth="1"/>
    <col min="6145" max="6145" width="8.7109375" style="17" customWidth="1"/>
    <col min="6146" max="6146" width="13.140625" style="17" customWidth="1"/>
    <col min="6147" max="6147" width="28.85546875" style="17" customWidth="1"/>
    <col min="6148" max="6149" width="12" style="17" customWidth="1"/>
    <col min="6150" max="6150" width="5.42578125" style="17" bestFit="1" customWidth="1"/>
    <col min="6151" max="6151" width="11.5703125" style="17" customWidth="1"/>
    <col min="6152" max="6152" width="12.42578125" style="17" customWidth="1"/>
    <col min="6153" max="6153" width="10.7109375" style="17" bestFit="1" customWidth="1"/>
    <col min="6154" max="6154" width="10.7109375" style="17" customWidth="1"/>
    <col min="6155" max="6155" width="13.5703125" style="17" customWidth="1"/>
    <col min="6156" max="6156" width="9.7109375" style="17" bestFit="1" customWidth="1"/>
    <col min="6157" max="6398" width="9.140625" style="17"/>
    <col min="6399" max="6399" width="10" style="17" customWidth="1"/>
    <col min="6400" max="6400" width="15.5703125" style="17" customWidth="1"/>
    <col min="6401" max="6401" width="8.7109375" style="17" customWidth="1"/>
    <col min="6402" max="6402" width="13.140625" style="17" customWidth="1"/>
    <col min="6403" max="6403" width="28.85546875" style="17" customWidth="1"/>
    <col min="6404" max="6405" width="12" style="17" customWidth="1"/>
    <col min="6406" max="6406" width="5.42578125" style="17" bestFit="1" customWidth="1"/>
    <col min="6407" max="6407" width="11.5703125" style="17" customWidth="1"/>
    <col min="6408" max="6408" width="12.42578125" style="17" customWidth="1"/>
    <col min="6409" max="6409" width="10.7109375" style="17" bestFit="1" customWidth="1"/>
    <col min="6410" max="6410" width="10.7109375" style="17" customWidth="1"/>
    <col min="6411" max="6411" width="13.5703125" style="17" customWidth="1"/>
    <col min="6412" max="6412" width="9.7109375" style="17" bestFit="1" customWidth="1"/>
    <col min="6413" max="6654" width="9.140625" style="17"/>
    <col min="6655" max="6655" width="10" style="17" customWidth="1"/>
    <col min="6656" max="6656" width="15.5703125" style="17" customWidth="1"/>
    <col min="6657" max="6657" width="8.7109375" style="17" customWidth="1"/>
    <col min="6658" max="6658" width="13.140625" style="17" customWidth="1"/>
    <col min="6659" max="6659" width="28.85546875" style="17" customWidth="1"/>
    <col min="6660" max="6661" width="12" style="17" customWidth="1"/>
    <col min="6662" max="6662" width="5.42578125" style="17" bestFit="1" customWidth="1"/>
    <col min="6663" max="6663" width="11.5703125" style="17" customWidth="1"/>
    <col min="6664" max="6664" width="12.42578125" style="17" customWidth="1"/>
    <col min="6665" max="6665" width="10.7109375" style="17" bestFit="1" customWidth="1"/>
    <col min="6666" max="6666" width="10.7109375" style="17" customWidth="1"/>
    <col min="6667" max="6667" width="13.5703125" style="17" customWidth="1"/>
    <col min="6668" max="6668" width="9.7109375" style="17" bestFit="1" customWidth="1"/>
    <col min="6669" max="6910" width="9.140625" style="17"/>
    <col min="6911" max="6911" width="10" style="17" customWidth="1"/>
    <col min="6912" max="6912" width="15.5703125" style="17" customWidth="1"/>
    <col min="6913" max="6913" width="8.7109375" style="17" customWidth="1"/>
    <col min="6914" max="6914" width="13.140625" style="17" customWidth="1"/>
    <col min="6915" max="6915" width="28.85546875" style="17" customWidth="1"/>
    <col min="6916" max="6917" width="12" style="17" customWidth="1"/>
    <col min="6918" max="6918" width="5.42578125" style="17" bestFit="1" customWidth="1"/>
    <col min="6919" max="6919" width="11.5703125" style="17" customWidth="1"/>
    <col min="6920" max="6920" width="12.42578125" style="17" customWidth="1"/>
    <col min="6921" max="6921" width="10.7109375" style="17" bestFit="1" customWidth="1"/>
    <col min="6922" max="6922" width="10.7109375" style="17" customWidth="1"/>
    <col min="6923" max="6923" width="13.5703125" style="17" customWidth="1"/>
    <col min="6924" max="6924" width="9.7109375" style="17" bestFit="1" customWidth="1"/>
    <col min="6925" max="7166" width="9.140625" style="17"/>
    <col min="7167" max="7167" width="10" style="17" customWidth="1"/>
    <col min="7168" max="7168" width="15.5703125" style="17" customWidth="1"/>
    <col min="7169" max="7169" width="8.7109375" style="17" customWidth="1"/>
    <col min="7170" max="7170" width="13.140625" style="17" customWidth="1"/>
    <col min="7171" max="7171" width="28.85546875" style="17" customWidth="1"/>
    <col min="7172" max="7173" width="12" style="17" customWidth="1"/>
    <col min="7174" max="7174" width="5.42578125" style="17" bestFit="1" customWidth="1"/>
    <col min="7175" max="7175" width="11.5703125" style="17" customWidth="1"/>
    <col min="7176" max="7176" width="12.42578125" style="17" customWidth="1"/>
    <col min="7177" max="7177" width="10.7109375" style="17" bestFit="1" customWidth="1"/>
    <col min="7178" max="7178" width="10.7109375" style="17" customWidth="1"/>
    <col min="7179" max="7179" width="13.5703125" style="17" customWidth="1"/>
    <col min="7180" max="7180" width="9.7109375" style="17" bestFit="1" customWidth="1"/>
    <col min="7181" max="7422" width="9.140625" style="17"/>
    <col min="7423" max="7423" width="10" style="17" customWidth="1"/>
    <col min="7424" max="7424" width="15.5703125" style="17" customWidth="1"/>
    <col min="7425" max="7425" width="8.7109375" style="17" customWidth="1"/>
    <col min="7426" max="7426" width="13.140625" style="17" customWidth="1"/>
    <col min="7427" max="7427" width="28.85546875" style="17" customWidth="1"/>
    <col min="7428" max="7429" width="12" style="17" customWidth="1"/>
    <col min="7430" max="7430" width="5.42578125" style="17" bestFit="1" customWidth="1"/>
    <col min="7431" max="7431" width="11.5703125" style="17" customWidth="1"/>
    <col min="7432" max="7432" width="12.42578125" style="17" customWidth="1"/>
    <col min="7433" max="7433" width="10.7109375" style="17" bestFit="1" customWidth="1"/>
    <col min="7434" max="7434" width="10.7109375" style="17" customWidth="1"/>
    <col min="7435" max="7435" width="13.5703125" style="17" customWidth="1"/>
    <col min="7436" max="7436" width="9.7109375" style="17" bestFit="1" customWidth="1"/>
    <col min="7437" max="7678" width="9.140625" style="17"/>
    <col min="7679" max="7679" width="10" style="17" customWidth="1"/>
    <col min="7680" max="7680" width="15.5703125" style="17" customWidth="1"/>
    <col min="7681" max="7681" width="8.7109375" style="17" customWidth="1"/>
    <col min="7682" max="7682" width="13.140625" style="17" customWidth="1"/>
    <col min="7683" max="7683" width="28.85546875" style="17" customWidth="1"/>
    <col min="7684" max="7685" width="12" style="17" customWidth="1"/>
    <col min="7686" max="7686" width="5.42578125" style="17" bestFit="1" customWidth="1"/>
    <col min="7687" max="7687" width="11.5703125" style="17" customWidth="1"/>
    <col min="7688" max="7688" width="12.42578125" style="17" customWidth="1"/>
    <col min="7689" max="7689" width="10.7109375" style="17" bestFit="1" customWidth="1"/>
    <col min="7690" max="7690" width="10.7109375" style="17" customWidth="1"/>
    <col min="7691" max="7691" width="13.5703125" style="17" customWidth="1"/>
    <col min="7692" max="7692" width="9.7109375" style="17" bestFit="1" customWidth="1"/>
    <col min="7693" max="7934" width="9.140625" style="17"/>
    <col min="7935" max="7935" width="10" style="17" customWidth="1"/>
    <col min="7936" max="7936" width="15.5703125" style="17" customWidth="1"/>
    <col min="7937" max="7937" width="8.7109375" style="17" customWidth="1"/>
    <col min="7938" max="7938" width="13.140625" style="17" customWidth="1"/>
    <col min="7939" max="7939" width="28.85546875" style="17" customWidth="1"/>
    <col min="7940" max="7941" width="12" style="17" customWidth="1"/>
    <col min="7942" max="7942" width="5.42578125" style="17" bestFit="1" customWidth="1"/>
    <col min="7943" max="7943" width="11.5703125" style="17" customWidth="1"/>
    <col min="7944" max="7944" width="12.42578125" style="17" customWidth="1"/>
    <col min="7945" max="7945" width="10.7109375" style="17" bestFit="1" customWidth="1"/>
    <col min="7946" max="7946" width="10.7109375" style="17" customWidth="1"/>
    <col min="7947" max="7947" width="13.5703125" style="17" customWidth="1"/>
    <col min="7948" max="7948" width="9.7109375" style="17" bestFit="1" customWidth="1"/>
    <col min="7949" max="8190" width="9.140625" style="17"/>
    <col min="8191" max="8191" width="10" style="17" customWidth="1"/>
    <col min="8192" max="8192" width="15.5703125" style="17" customWidth="1"/>
    <col min="8193" max="8193" width="8.7109375" style="17" customWidth="1"/>
    <col min="8194" max="8194" width="13.140625" style="17" customWidth="1"/>
    <col min="8195" max="8195" width="28.85546875" style="17" customWidth="1"/>
    <col min="8196" max="8197" width="12" style="17" customWidth="1"/>
    <col min="8198" max="8198" width="5.42578125" style="17" bestFit="1" customWidth="1"/>
    <col min="8199" max="8199" width="11.5703125" style="17" customWidth="1"/>
    <col min="8200" max="8200" width="12.42578125" style="17" customWidth="1"/>
    <col min="8201" max="8201" width="10.7109375" style="17" bestFit="1" customWidth="1"/>
    <col min="8202" max="8202" width="10.7109375" style="17" customWidth="1"/>
    <col min="8203" max="8203" width="13.5703125" style="17" customWidth="1"/>
    <col min="8204" max="8204" width="9.7109375" style="17" bestFit="1" customWidth="1"/>
    <col min="8205" max="8446" width="9.140625" style="17"/>
    <col min="8447" max="8447" width="10" style="17" customWidth="1"/>
    <col min="8448" max="8448" width="15.5703125" style="17" customWidth="1"/>
    <col min="8449" max="8449" width="8.7109375" style="17" customWidth="1"/>
    <col min="8450" max="8450" width="13.140625" style="17" customWidth="1"/>
    <col min="8451" max="8451" width="28.85546875" style="17" customWidth="1"/>
    <col min="8452" max="8453" width="12" style="17" customWidth="1"/>
    <col min="8454" max="8454" width="5.42578125" style="17" bestFit="1" customWidth="1"/>
    <col min="8455" max="8455" width="11.5703125" style="17" customWidth="1"/>
    <col min="8456" max="8456" width="12.42578125" style="17" customWidth="1"/>
    <col min="8457" max="8457" width="10.7109375" style="17" bestFit="1" customWidth="1"/>
    <col min="8458" max="8458" width="10.7109375" style="17" customWidth="1"/>
    <col min="8459" max="8459" width="13.5703125" style="17" customWidth="1"/>
    <col min="8460" max="8460" width="9.7109375" style="17" bestFit="1" customWidth="1"/>
    <col min="8461" max="8702" width="9.140625" style="17"/>
    <col min="8703" max="8703" width="10" style="17" customWidth="1"/>
    <col min="8704" max="8704" width="15.5703125" style="17" customWidth="1"/>
    <col min="8705" max="8705" width="8.7109375" style="17" customWidth="1"/>
    <col min="8706" max="8706" width="13.140625" style="17" customWidth="1"/>
    <col min="8707" max="8707" width="28.85546875" style="17" customWidth="1"/>
    <col min="8708" max="8709" width="12" style="17" customWidth="1"/>
    <col min="8710" max="8710" width="5.42578125" style="17" bestFit="1" customWidth="1"/>
    <col min="8711" max="8711" width="11.5703125" style="17" customWidth="1"/>
    <col min="8712" max="8712" width="12.42578125" style="17" customWidth="1"/>
    <col min="8713" max="8713" width="10.7109375" style="17" bestFit="1" customWidth="1"/>
    <col min="8714" max="8714" width="10.7109375" style="17" customWidth="1"/>
    <col min="8715" max="8715" width="13.5703125" style="17" customWidth="1"/>
    <col min="8716" max="8716" width="9.7109375" style="17" bestFit="1" customWidth="1"/>
    <col min="8717" max="8958" width="9.140625" style="17"/>
    <col min="8959" max="8959" width="10" style="17" customWidth="1"/>
    <col min="8960" max="8960" width="15.5703125" style="17" customWidth="1"/>
    <col min="8961" max="8961" width="8.7109375" style="17" customWidth="1"/>
    <col min="8962" max="8962" width="13.140625" style="17" customWidth="1"/>
    <col min="8963" max="8963" width="28.85546875" style="17" customWidth="1"/>
    <col min="8964" max="8965" width="12" style="17" customWidth="1"/>
    <col min="8966" max="8966" width="5.42578125" style="17" bestFit="1" customWidth="1"/>
    <col min="8967" max="8967" width="11.5703125" style="17" customWidth="1"/>
    <col min="8968" max="8968" width="12.42578125" style="17" customWidth="1"/>
    <col min="8969" max="8969" width="10.7109375" style="17" bestFit="1" customWidth="1"/>
    <col min="8970" max="8970" width="10.7109375" style="17" customWidth="1"/>
    <col min="8971" max="8971" width="13.5703125" style="17" customWidth="1"/>
    <col min="8972" max="8972" width="9.7109375" style="17" bestFit="1" customWidth="1"/>
    <col min="8973" max="9214" width="9.140625" style="17"/>
    <col min="9215" max="9215" width="10" style="17" customWidth="1"/>
    <col min="9216" max="9216" width="15.5703125" style="17" customWidth="1"/>
    <col min="9217" max="9217" width="8.7109375" style="17" customWidth="1"/>
    <col min="9218" max="9218" width="13.140625" style="17" customWidth="1"/>
    <col min="9219" max="9219" width="28.85546875" style="17" customWidth="1"/>
    <col min="9220" max="9221" width="12" style="17" customWidth="1"/>
    <col min="9222" max="9222" width="5.42578125" style="17" bestFit="1" customWidth="1"/>
    <col min="9223" max="9223" width="11.5703125" style="17" customWidth="1"/>
    <col min="9224" max="9224" width="12.42578125" style="17" customWidth="1"/>
    <col min="9225" max="9225" width="10.7109375" style="17" bestFit="1" customWidth="1"/>
    <col min="9226" max="9226" width="10.7109375" style="17" customWidth="1"/>
    <col min="9227" max="9227" width="13.5703125" style="17" customWidth="1"/>
    <col min="9228" max="9228" width="9.7109375" style="17" bestFit="1" customWidth="1"/>
    <col min="9229" max="9470" width="9.140625" style="17"/>
    <col min="9471" max="9471" width="10" style="17" customWidth="1"/>
    <col min="9472" max="9472" width="15.5703125" style="17" customWidth="1"/>
    <col min="9473" max="9473" width="8.7109375" style="17" customWidth="1"/>
    <col min="9474" max="9474" width="13.140625" style="17" customWidth="1"/>
    <col min="9475" max="9475" width="28.85546875" style="17" customWidth="1"/>
    <col min="9476" max="9477" width="12" style="17" customWidth="1"/>
    <col min="9478" max="9478" width="5.42578125" style="17" bestFit="1" customWidth="1"/>
    <col min="9479" max="9479" width="11.5703125" style="17" customWidth="1"/>
    <col min="9480" max="9480" width="12.42578125" style="17" customWidth="1"/>
    <col min="9481" max="9481" width="10.7109375" style="17" bestFit="1" customWidth="1"/>
    <col min="9482" max="9482" width="10.7109375" style="17" customWidth="1"/>
    <col min="9483" max="9483" width="13.5703125" style="17" customWidth="1"/>
    <col min="9484" max="9484" width="9.7109375" style="17" bestFit="1" customWidth="1"/>
    <col min="9485" max="9726" width="9.140625" style="17"/>
    <col min="9727" max="9727" width="10" style="17" customWidth="1"/>
    <col min="9728" max="9728" width="15.5703125" style="17" customWidth="1"/>
    <col min="9729" max="9729" width="8.7109375" style="17" customWidth="1"/>
    <col min="9730" max="9730" width="13.140625" style="17" customWidth="1"/>
    <col min="9731" max="9731" width="28.85546875" style="17" customWidth="1"/>
    <col min="9732" max="9733" width="12" style="17" customWidth="1"/>
    <col min="9734" max="9734" width="5.42578125" style="17" bestFit="1" customWidth="1"/>
    <col min="9735" max="9735" width="11.5703125" style="17" customWidth="1"/>
    <col min="9736" max="9736" width="12.42578125" style="17" customWidth="1"/>
    <col min="9737" max="9737" width="10.7109375" style="17" bestFit="1" customWidth="1"/>
    <col min="9738" max="9738" width="10.7109375" style="17" customWidth="1"/>
    <col min="9739" max="9739" width="13.5703125" style="17" customWidth="1"/>
    <col min="9740" max="9740" width="9.7109375" style="17" bestFit="1" customWidth="1"/>
    <col min="9741" max="9982" width="9.140625" style="17"/>
    <col min="9983" max="9983" width="10" style="17" customWidth="1"/>
    <col min="9984" max="9984" width="15.5703125" style="17" customWidth="1"/>
    <col min="9985" max="9985" width="8.7109375" style="17" customWidth="1"/>
    <col min="9986" max="9986" width="13.140625" style="17" customWidth="1"/>
    <col min="9987" max="9987" width="28.85546875" style="17" customWidth="1"/>
    <col min="9988" max="9989" width="12" style="17" customWidth="1"/>
    <col min="9990" max="9990" width="5.42578125" style="17" bestFit="1" customWidth="1"/>
    <col min="9991" max="9991" width="11.5703125" style="17" customWidth="1"/>
    <col min="9992" max="9992" width="12.42578125" style="17" customWidth="1"/>
    <col min="9993" max="9993" width="10.7109375" style="17" bestFit="1" customWidth="1"/>
    <col min="9994" max="9994" width="10.7109375" style="17" customWidth="1"/>
    <col min="9995" max="9995" width="13.5703125" style="17" customWidth="1"/>
    <col min="9996" max="9996" width="9.7109375" style="17" bestFit="1" customWidth="1"/>
    <col min="9997" max="10238" width="9.140625" style="17"/>
    <col min="10239" max="10239" width="10" style="17" customWidth="1"/>
    <col min="10240" max="10240" width="15.5703125" style="17" customWidth="1"/>
    <col min="10241" max="10241" width="8.7109375" style="17" customWidth="1"/>
    <col min="10242" max="10242" width="13.140625" style="17" customWidth="1"/>
    <col min="10243" max="10243" width="28.85546875" style="17" customWidth="1"/>
    <col min="10244" max="10245" width="12" style="17" customWidth="1"/>
    <col min="10246" max="10246" width="5.42578125" style="17" bestFit="1" customWidth="1"/>
    <col min="10247" max="10247" width="11.5703125" style="17" customWidth="1"/>
    <col min="10248" max="10248" width="12.42578125" style="17" customWidth="1"/>
    <col min="10249" max="10249" width="10.7109375" style="17" bestFit="1" customWidth="1"/>
    <col min="10250" max="10250" width="10.7109375" style="17" customWidth="1"/>
    <col min="10251" max="10251" width="13.5703125" style="17" customWidth="1"/>
    <col min="10252" max="10252" width="9.7109375" style="17" bestFit="1" customWidth="1"/>
    <col min="10253" max="10494" width="9.140625" style="17"/>
    <col min="10495" max="10495" width="10" style="17" customWidth="1"/>
    <col min="10496" max="10496" width="15.5703125" style="17" customWidth="1"/>
    <col min="10497" max="10497" width="8.7109375" style="17" customWidth="1"/>
    <col min="10498" max="10498" width="13.140625" style="17" customWidth="1"/>
    <col min="10499" max="10499" width="28.85546875" style="17" customWidth="1"/>
    <col min="10500" max="10501" width="12" style="17" customWidth="1"/>
    <col min="10502" max="10502" width="5.42578125" style="17" bestFit="1" customWidth="1"/>
    <col min="10503" max="10503" width="11.5703125" style="17" customWidth="1"/>
    <col min="10504" max="10504" width="12.42578125" style="17" customWidth="1"/>
    <col min="10505" max="10505" width="10.7109375" style="17" bestFit="1" customWidth="1"/>
    <col min="10506" max="10506" width="10.7109375" style="17" customWidth="1"/>
    <col min="10507" max="10507" width="13.5703125" style="17" customWidth="1"/>
    <col min="10508" max="10508" width="9.7109375" style="17" bestFit="1" customWidth="1"/>
    <col min="10509" max="10750" width="9.140625" style="17"/>
    <col min="10751" max="10751" width="10" style="17" customWidth="1"/>
    <col min="10752" max="10752" width="15.5703125" style="17" customWidth="1"/>
    <col min="10753" max="10753" width="8.7109375" style="17" customWidth="1"/>
    <col min="10754" max="10754" width="13.140625" style="17" customWidth="1"/>
    <col min="10755" max="10755" width="28.85546875" style="17" customWidth="1"/>
    <col min="10756" max="10757" width="12" style="17" customWidth="1"/>
    <col min="10758" max="10758" width="5.42578125" style="17" bestFit="1" customWidth="1"/>
    <col min="10759" max="10759" width="11.5703125" style="17" customWidth="1"/>
    <col min="10760" max="10760" width="12.42578125" style="17" customWidth="1"/>
    <col min="10761" max="10761" width="10.7109375" style="17" bestFit="1" customWidth="1"/>
    <col min="10762" max="10762" width="10.7109375" style="17" customWidth="1"/>
    <col min="10763" max="10763" width="13.5703125" style="17" customWidth="1"/>
    <col min="10764" max="10764" width="9.7109375" style="17" bestFit="1" customWidth="1"/>
    <col min="10765" max="11006" width="9.140625" style="17"/>
    <col min="11007" max="11007" width="10" style="17" customWidth="1"/>
    <col min="11008" max="11008" width="15.5703125" style="17" customWidth="1"/>
    <col min="11009" max="11009" width="8.7109375" style="17" customWidth="1"/>
    <col min="11010" max="11010" width="13.140625" style="17" customWidth="1"/>
    <col min="11011" max="11011" width="28.85546875" style="17" customWidth="1"/>
    <col min="11012" max="11013" width="12" style="17" customWidth="1"/>
    <col min="11014" max="11014" width="5.42578125" style="17" bestFit="1" customWidth="1"/>
    <col min="11015" max="11015" width="11.5703125" style="17" customWidth="1"/>
    <col min="11016" max="11016" width="12.42578125" style="17" customWidth="1"/>
    <col min="11017" max="11017" width="10.7109375" style="17" bestFit="1" customWidth="1"/>
    <col min="11018" max="11018" width="10.7109375" style="17" customWidth="1"/>
    <col min="11019" max="11019" width="13.5703125" style="17" customWidth="1"/>
    <col min="11020" max="11020" width="9.7109375" style="17" bestFit="1" customWidth="1"/>
    <col min="11021" max="11262" width="9.140625" style="17"/>
    <col min="11263" max="11263" width="10" style="17" customWidth="1"/>
    <col min="11264" max="11264" width="15.5703125" style="17" customWidth="1"/>
    <col min="11265" max="11265" width="8.7109375" style="17" customWidth="1"/>
    <col min="11266" max="11266" width="13.140625" style="17" customWidth="1"/>
    <col min="11267" max="11267" width="28.85546875" style="17" customWidth="1"/>
    <col min="11268" max="11269" width="12" style="17" customWidth="1"/>
    <col min="11270" max="11270" width="5.42578125" style="17" bestFit="1" customWidth="1"/>
    <col min="11271" max="11271" width="11.5703125" style="17" customWidth="1"/>
    <col min="11272" max="11272" width="12.42578125" style="17" customWidth="1"/>
    <col min="11273" max="11273" width="10.7109375" style="17" bestFit="1" customWidth="1"/>
    <col min="11274" max="11274" width="10.7109375" style="17" customWidth="1"/>
    <col min="11275" max="11275" width="13.5703125" style="17" customWidth="1"/>
    <col min="11276" max="11276" width="9.7109375" style="17" bestFit="1" customWidth="1"/>
    <col min="11277" max="11518" width="9.140625" style="17"/>
    <col min="11519" max="11519" width="10" style="17" customWidth="1"/>
    <col min="11520" max="11520" width="15.5703125" style="17" customWidth="1"/>
    <col min="11521" max="11521" width="8.7109375" style="17" customWidth="1"/>
    <col min="11522" max="11522" width="13.140625" style="17" customWidth="1"/>
    <col min="11523" max="11523" width="28.85546875" style="17" customWidth="1"/>
    <col min="11524" max="11525" width="12" style="17" customWidth="1"/>
    <col min="11526" max="11526" width="5.42578125" style="17" bestFit="1" customWidth="1"/>
    <col min="11527" max="11527" width="11.5703125" style="17" customWidth="1"/>
    <col min="11528" max="11528" width="12.42578125" style="17" customWidth="1"/>
    <col min="11529" max="11529" width="10.7109375" style="17" bestFit="1" customWidth="1"/>
    <col min="11530" max="11530" width="10.7109375" style="17" customWidth="1"/>
    <col min="11531" max="11531" width="13.5703125" style="17" customWidth="1"/>
    <col min="11532" max="11532" width="9.7109375" style="17" bestFit="1" customWidth="1"/>
    <col min="11533" max="11774" width="9.140625" style="17"/>
    <col min="11775" max="11775" width="10" style="17" customWidth="1"/>
    <col min="11776" max="11776" width="15.5703125" style="17" customWidth="1"/>
    <col min="11777" max="11777" width="8.7109375" style="17" customWidth="1"/>
    <col min="11778" max="11778" width="13.140625" style="17" customWidth="1"/>
    <col min="11779" max="11779" width="28.85546875" style="17" customWidth="1"/>
    <col min="11780" max="11781" width="12" style="17" customWidth="1"/>
    <col min="11782" max="11782" width="5.42578125" style="17" bestFit="1" customWidth="1"/>
    <col min="11783" max="11783" width="11.5703125" style="17" customWidth="1"/>
    <col min="11784" max="11784" width="12.42578125" style="17" customWidth="1"/>
    <col min="11785" max="11785" width="10.7109375" style="17" bestFit="1" customWidth="1"/>
    <col min="11786" max="11786" width="10.7109375" style="17" customWidth="1"/>
    <col min="11787" max="11787" width="13.5703125" style="17" customWidth="1"/>
    <col min="11788" max="11788" width="9.7109375" style="17" bestFit="1" customWidth="1"/>
    <col min="11789" max="12030" width="9.140625" style="17"/>
    <col min="12031" max="12031" width="10" style="17" customWidth="1"/>
    <col min="12032" max="12032" width="15.5703125" style="17" customWidth="1"/>
    <col min="12033" max="12033" width="8.7109375" style="17" customWidth="1"/>
    <col min="12034" max="12034" width="13.140625" style="17" customWidth="1"/>
    <col min="12035" max="12035" width="28.85546875" style="17" customWidth="1"/>
    <col min="12036" max="12037" width="12" style="17" customWidth="1"/>
    <col min="12038" max="12038" width="5.42578125" style="17" bestFit="1" customWidth="1"/>
    <col min="12039" max="12039" width="11.5703125" style="17" customWidth="1"/>
    <col min="12040" max="12040" width="12.42578125" style="17" customWidth="1"/>
    <col min="12041" max="12041" width="10.7109375" style="17" bestFit="1" customWidth="1"/>
    <col min="12042" max="12042" width="10.7109375" style="17" customWidth="1"/>
    <col min="12043" max="12043" width="13.5703125" style="17" customWidth="1"/>
    <col min="12044" max="12044" width="9.7109375" style="17" bestFit="1" customWidth="1"/>
    <col min="12045" max="12286" width="9.140625" style="17"/>
    <col min="12287" max="12287" width="10" style="17" customWidth="1"/>
    <col min="12288" max="12288" width="15.5703125" style="17" customWidth="1"/>
    <col min="12289" max="12289" width="8.7109375" style="17" customWidth="1"/>
    <col min="12290" max="12290" width="13.140625" style="17" customWidth="1"/>
    <col min="12291" max="12291" width="28.85546875" style="17" customWidth="1"/>
    <col min="12292" max="12293" width="12" style="17" customWidth="1"/>
    <col min="12294" max="12294" width="5.42578125" style="17" bestFit="1" customWidth="1"/>
    <col min="12295" max="12295" width="11.5703125" style="17" customWidth="1"/>
    <col min="12296" max="12296" width="12.42578125" style="17" customWidth="1"/>
    <col min="12297" max="12297" width="10.7109375" style="17" bestFit="1" customWidth="1"/>
    <col min="12298" max="12298" width="10.7109375" style="17" customWidth="1"/>
    <col min="12299" max="12299" width="13.5703125" style="17" customWidth="1"/>
    <col min="12300" max="12300" width="9.7109375" style="17" bestFit="1" customWidth="1"/>
    <col min="12301" max="12542" width="9.140625" style="17"/>
    <col min="12543" max="12543" width="10" style="17" customWidth="1"/>
    <col min="12544" max="12544" width="15.5703125" style="17" customWidth="1"/>
    <col min="12545" max="12545" width="8.7109375" style="17" customWidth="1"/>
    <col min="12546" max="12546" width="13.140625" style="17" customWidth="1"/>
    <col min="12547" max="12547" width="28.85546875" style="17" customWidth="1"/>
    <col min="12548" max="12549" width="12" style="17" customWidth="1"/>
    <col min="12550" max="12550" width="5.42578125" style="17" bestFit="1" customWidth="1"/>
    <col min="12551" max="12551" width="11.5703125" style="17" customWidth="1"/>
    <col min="12552" max="12552" width="12.42578125" style="17" customWidth="1"/>
    <col min="12553" max="12553" width="10.7109375" style="17" bestFit="1" customWidth="1"/>
    <col min="12554" max="12554" width="10.7109375" style="17" customWidth="1"/>
    <col min="12555" max="12555" width="13.5703125" style="17" customWidth="1"/>
    <col min="12556" max="12556" width="9.7109375" style="17" bestFit="1" customWidth="1"/>
    <col min="12557" max="12798" width="9.140625" style="17"/>
    <col min="12799" max="12799" width="10" style="17" customWidth="1"/>
    <col min="12800" max="12800" width="15.5703125" style="17" customWidth="1"/>
    <col min="12801" max="12801" width="8.7109375" style="17" customWidth="1"/>
    <col min="12802" max="12802" width="13.140625" style="17" customWidth="1"/>
    <col min="12803" max="12803" width="28.85546875" style="17" customWidth="1"/>
    <col min="12804" max="12805" width="12" style="17" customWidth="1"/>
    <col min="12806" max="12806" width="5.42578125" style="17" bestFit="1" customWidth="1"/>
    <col min="12807" max="12807" width="11.5703125" style="17" customWidth="1"/>
    <col min="12808" max="12808" width="12.42578125" style="17" customWidth="1"/>
    <col min="12809" max="12809" width="10.7109375" style="17" bestFit="1" customWidth="1"/>
    <col min="12810" max="12810" width="10.7109375" style="17" customWidth="1"/>
    <col min="12811" max="12811" width="13.5703125" style="17" customWidth="1"/>
    <col min="12812" max="12812" width="9.7109375" style="17" bestFit="1" customWidth="1"/>
    <col min="12813" max="13054" width="9.140625" style="17"/>
    <col min="13055" max="13055" width="10" style="17" customWidth="1"/>
    <col min="13056" max="13056" width="15.5703125" style="17" customWidth="1"/>
    <col min="13057" max="13057" width="8.7109375" style="17" customWidth="1"/>
    <col min="13058" max="13058" width="13.140625" style="17" customWidth="1"/>
    <col min="13059" max="13059" width="28.85546875" style="17" customWidth="1"/>
    <col min="13060" max="13061" width="12" style="17" customWidth="1"/>
    <col min="13062" max="13062" width="5.42578125" style="17" bestFit="1" customWidth="1"/>
    <col min="13063" max="13063" width="11.5703125" style="17" customWidth="1"/>
    <col min="13064" max="13064" width="12.42578125" style="17" customWidth="1"/>
    <col min="13065" max="13065" width="10.7109375" style="17" bestFit="1" customWidth="1"/>
    <col min="13066" max="13066" width="10.7109375" style="17" customWidth="1"/>
    <col min="13067" max="13067" width="13.5703125" style="17" customWidth="1"/>
    <col min="13068" max="13068" width="9.7109375" style="17" bestFit="1" customWidth="1"/>
    <col min="13069" max="13310" width="9.140625" style="17"/>
    <col min="13311" max="13311" width="10" style="17" customWidth="1"/>
    <col min="13312" max="13312" width="15.5703125" style="17" customWidth="1"/>
    <col min="13313" max="13313" width="8.7109375" style="17" customWidth="1"/>
    <col min="13314" max="13314" width="13.140625" style="17" customWidth="1"/>
    <col min="13315" max="13315" width="28.85546875" style="17" customWidth="1"/>
    <col min="13316" max="13317" width="12" style="17" customWidth="1"/>
    <col min="13318" max="13318" width="5.42578125" style="17" bestFit="1" customWidth="1"/>
    <col min="13319" max="13319" width="11.5703125" style="17" customWidth="1"/>
    <col min="13320" max="13320" width="12.42578125" style="17" customWidth="1"/>
    <col min="13321" max="13321" width="10.7109375" style="17" bestFit="1" customWidth="1"/>
    <col min="13322" max="13322" width="10.7109375" style="17" customWidth="1"/>
    <col min="13323" max="13323" width="13.5703125" style="17" customWidth="1"/>
    <col min="13324" max="13324" width="9.7109375" style="17" bestFit="1" customWidth="1"/>
    <col min="13325" max="13566" width="9.140625" style="17"/>
    <col min="13567" max="13567" width="10" style="17" customWidth="1"/>
    <col min="13568" max="13568" width="15.5703125" style="17" customWidth="1"/>
    <col min="13569" max="13569" width="8.7109375" style="17" customWidth="1"/>
    <col min="13570" max="13570" width="13.140625" style="17" customWidth="1"/>
    <col min="13571" max="13571" width="28.85546875" style="17" customWidth="1"/>
    <col min="13572" max="13573" width="12" style="17" customWidth="1"/>
    <col min="13574" max="13574" width="5.42578125" style="17" bestFit="1" customWidth="1"/>
    <col min="13575" max="13575" width="11.5703125" style="17" customWidth="1"/>
    <col min="13576" max="13576" width="12.42578125" style="17" customWidth="1"/>
    <col min="13577" max="13577" width="10.7109375" style="17" bestFit="1" customWidth="1"/>
    <col min="13578" max="13578" width="10.7109375" style="17" customWidth="1"/>
    <col min="13579" max="13579" width="13.5703125" style="17" customWidth="1"/>
    <col min="13580" max="13580" width="9.7109375" style="17" bestFit="1" customWidth="1"/>
    <col min="13581" max="13822" width="9.140625" style="17"/>
    <col min="13823" max="13823" width="10" style="17" customWidth="1"/>
    <col min="13824" max="13824" width="15.5703125" style="17" customWidth="1"/>
    <col min="13825" max="13825" width="8.7109375" style="17" customWidth="1"/>
    <col min="13826" max="13826" width="13.140625" style="17" customWidth="1"/>
    <col min="13827" max="13827" width="28.85546875" style="17" customWidth="1"/>
    <col min="13828" max="13829" width="12" style="17" customWidth="1"/>
    <col min="13830" max="13830" width="5.42578125" style="17" bestFit="1" customWidth="1"/>
    <col min="13831" max="13831" width="11.5703125" style="17" customWidth="1"/>
    <col min="13832" max="13832" width="12.42578125" style="17" customWidth="1"/>
    <col min="13833" max="13833" width="10.7109375" style="17" bestFit="1" customWidth="1"/>
    <col min="13834" max="13834" width="10.7109375" style="17" customWidth="1"/>
    <col min="13835" max="13835" width="13.5703125" style="17" customWidth="1"/>
    <col min="13836" max="13836" width="9.7109375" style="17" bestFit="1" customWidth="1"/>
    <col min="13837" max="14078" width="9.140625" style="17"/>
    <col min="14079" max="14079" width="10" style="17" customWidth="1"/>
    <col min="14080" max="14080" width="15.5703125" style="17" customWidth="1"/>
    <col min="14081" max="14081" width="8.7109375" style="17" customWidth="1"/>
    <col min="14082" max="14082" width="13.140625" style="17" customWidth="1"/>
    <col min="14083" max="14083" width="28.85546875" style="17" customWidth="1"/>
    <col min="14084" max="14085" width="12" style="17" customWidth="1"/>
    <col min="14086" max="14086" width="5.42578125" style="17" bestFit="1" customWidth="1"/>
    <col min="14087" max="14087" width="11.5703125" style="17" customWidth="1"/>
    <col min="14088" max="14088" width="12.42578125" style="17" customWidth="1"/>
    <col min="14089" max="14089" width="10.7109375" style="17" bestFit="1" customWidth="1"/>
    <col min="14090" max="14090" width="10.7109375" style="17" customWidth="1"/>
    <col min="14091" max="14091" width="13.5703125" style="17" customWidth="1"/>
    <col min="14092" max="14092" width="9.7109375" style="17" bestFit="1" customWidth="1"/>
    <col min="14093" max="14334" width="9.140625" style="17"/>
    <col min="14335" max="14335" width="10" style="17" customWidth="1"/>
    <col min="14336" max="14336" width="15.5703125" style="17" customWidth="1"/>
    <col min="14337" max="14337" width="8.7109375" style="17" customWidth="1"/>
    <col min="14338" max="14338" width="13.140625" style="17" customWidth="1"/>
    <col min="14339" max="14339" width="28.85546875" style="17" customWidth="1"/>
    <col min="14340" max="14341" width="12" style="17" customWidth="1"/>
    <col min="14342" max="14342" width="5.42578125" style="17" bestFit="1" customWidth="1"/>
    <col min="14343" max="14343" width="11.5703125" style="17" customWidth="1"/>
    <col min="14344" max="14344" width="12.42578125" style="17" customWidth="1"/>
    <col min="14345" max="14345" width="10.7109375" style="17" bestFit="1" customWidth="1"/>
    <col min="14346" max="14346" width="10.7109375" style="17" customWidth="1"/>
    <col min="14347" max="14347" width="13.5703125" style="17" customWidth="1"/>
    <col min="14348" max="14348" width="9.7109375" style="17" bestFit="1" customWidth="1"/>
    <col min="14349" max="14590" width="9.140625" style="17"/>
    <col min="14591" max="14591" width="10" style="17" customWidth="1"/>
    <col min="14592" max="14592" width="15.5703125" style="17" customWidth="1"/>
    <col min="14593" max="14593" width="8.7109375" style="17" customWidth="1"/>
    <col min="14594" max="14594" width="13.140625" style="17" customWidth="1"/>
    <col min="14595" max="14595" width="28.85546875" style="17" customWidth="1"/>
    <col min="14596" max="14597" width="12" style="17" customWidth="1"/>
    <col min="14598" max="14598" width="5.42578125" style="17" bestFit="1" customWidth="1"/>
    <col min="14599" max="14599" width="11.5703125" style="17" customWidth="1"/>
    <col min="14600" max="14600" width="12.42578125" style="17" customWidth="1"/>
    <col min="14601" max="14601" width="10.7109375" style="17" bestFit="1" customWidth="1"/>
    <col min="14602" max="14602" width="10.7109375" style="17" customWidth="1"/>
    <col min="14603" max="14603" width="13.5703125" style="17" customWidth="1"/>
    <col min="14604" max="14604" width="9.7109375" style="17" bestFit="1" customWidth="1"/>
    <col min="14605" max="14846" width="9.140625" style="17"/>
    <col min="14847" max="14847" width="10" style="17" customWidth="1"/>
    <col min="14848" max="14848" width="15.5703125" style="17" customWidth="1"/>
    <col min="14849" max="14849" width="8.7109375" style="17" customWidth="1"/>
    <col min="14850" max="14850" width="13.140625" style="17" customWidth="1"/>
    <col min="14851" max="14851" width="28.85546875" style="17" customWidth="1"/>
    <col min="14852" max="14853" width="12" style="17" customWidth="1"/>
    <col min="14854" max="14854" width="5.42578125" style="17" bestFit="1" customWidth="1"/>
    <col min="14855" max="14855" width="11.5703125" style="17" customWidth="1"/>
    <col min="14856" max="14856" width="12.42578125" style="17" customWidth="1"/>
    <col min="14857" max="14857" width="10.7109375" style="17" bestFit="1" customWidth="1"/>
    <col min="14858" max="14858" width="10.7109375" style="17" customWidth="1"/>
    <col min="14859" max="14859" width="13.5703125" style="17" customWidth="1"/>
    <col min="14860" max="14860" width="9.7109375" style="17" bestFit="1" customWidth="1"/>
    <col min="14861" max="15102" width="9.140625" style="17"/>
    <col min="15103" max="15103" width="10" style="17" customWidth="1"/>
    <col min="15104" max="15104" width="15.5703125" style="17" customWidth="1"/>
    <col min="15105" max="15105" width="8.7109375" style="17" customWidth="1"/>
    <col min="15106" max="15106" width="13.140625" style="17" customWidth="1"/>
    <col min="15107" max="15107" width="28.85546875" style="17" customWidth="1"/>
    <col min="15108" max="15109" width="12" style="17" customWidth="1"/>
    <col min="15110" max="15110" width="5.42578125" style="17" bestFit="1" customWidth="1"/>
    <col min="15111" max="15111" width="11.5703125" style="17" customWidth="1"/>
    <col min="15112" max="15112" width="12.42578125" style="17" customWidth="1"/>
    <col min="15113" max="15113" width="10.7109375" style="17" bestFit="1" customWidth="1"/>
    <col min="15114" max="15114" width="10.7109375" style="17" customWidth="1"/>
    <col min="15115" max="15115" width="13.5703125" style="17" customWidth="1"/>
    <col min="15116" max="15116" width="9.7109375" style="17" bestFit="1" customWidth="1"/>
    <col min="15117" max="15358" width="9.140625" style="17"/>
    <col min="15359" max="15359" width="10" style="17" customWidth="1"/>
    <col min="15360" max="15360" width="15.5703125" style="17" customWidth="1"/>
    <col min="15361" max="15361" width="8.7109375" style="17" customWidth="1"/>
    <col min="15362" max="15362" width="13.140625" style="17" customWidth="1"/>
    <col min="15363" max="15363" width="28.85546875" style="17" customWidth="1"/>
    <col min="15364" max="15365" width="12" style="17" customWidth="1"/>
    <col min="15366" max="15366" width="5.42578125" style="17" bestFit="1" customWidth="1"/>
    <col min="15367" max="15367" width="11.5703125" style="17" customWidth="1"/>
    <col min="15368" max="15368" width="12.42578125" style="17" customWidth="1"/>
    <col min="15369" max="15369" width="10.7109375" style="17" bestFit="1" customWidth="1"/>
    <col min="15370" max="15370" width="10.7109375" style="17" customWidth="1"/>
    <col min="15371" max="15371" width="13.5703125" style="17" customWidth="1"/>
    <col min="15372" max="15372" width="9.7109375" style="17" bestFit="1" customWidth="1"/>
    <col min="15373" max="15614" width="9.140625" style="17"/>
    <col min="15615" max="15615" width="10" style="17" customWidth="1"/>
    <col min="15616" max="15616" width="15.5703125" style="17" customWidth="1"/>
    <col min="15617" max="15617" width="8.7109375" style="17" customWidth="1"/>
    <col min="15618" max="15618" width="13.140625" style="17" customWidth="1"/>
    <col min="15619" max="15619" width="28.85546875" style="17" customWidth="1"/>
    <col min="15620" max="15621" width="12" style="17" customWidth="1"/>
    <col min="15622" max="15622" width="5.42578125" style="17" bestFit="1" customWidth="1"/>
    <col min="15623" max="15623" width="11.5703125" style="17" customWidth="1"/>
    <col min="15624" max="15624" width="12.42578125" style="17" customWidth="1"/>
    <col min="15625" max="15625" width="10.7109375" style="17" bestFit="1" customWidth="1"/>
    <col min="15626" max="15626" width="10.7109375" style="17" customWidth="1"/>
    <col min="15627" max="15627" width="13.5703125" style="17" customWidth="1"/>
    <col min="15628" max="15628" width="9.7109375" style="17" bestFit="1" customWidth="1"/>
    <col min="15629" max="15870" width="9.140625" style="17"/>
    <col min="15871" max="15871" width="10" style="17" customWidth="1"/>
    <col min="15872" max="15872" width="15.5703125" style="17" customWidth="1"/>
    <col min="15873" max="15873" width="8.7109375" style="17" customWidth="1"/>
    <col min="15874" max="15874" width="13.140625" style="17" customWidth="1"/>
    <col min="15875" max="15875" width="28.85546875" style="17" customWidth="1"/>
    <col min="15876" max="15877" width="12" style="17" customWidth="1"/>
    <col min="15878" max="15878" width="5.42578125" style="17" bestFit="1" customWidth="1"/>
    <col min="15879" max="15879" width="11.5703125" style="17" customWidth="1"/>
    <col min="15880" max="15880" width="12.42578125" style="17" customWidth="1"/>
    <col min="15881" max="15881" width="10.7109375" style="17" bestFit="1" customWidth="1"/>
    <col min="15882" max="15882" width="10.7109375" style="17" customWidth="1"/>
    <col min="15883" max="15883" width="13.5703125" style="17" customWidth="1"/>
    <col min="15884" max="15884" width="9.7109375" style="17" bestFit="1" customWidth="1"/>
    <col min="15885" max="16126" width="9.140625" style="17"/>
    <col min="16127" max="16127" width="10" style="17" customWidth="1"/>
    <col min="16128" max="16128" width="15.5703125" style="17" customWidth="1"/>
    <col min="16129" max="16129" width="8.7109375" style="17" customWidth="1"/>
    <col min="16130" max="16130" width="13.140625" style="17" customWidth="1"/>
    <col min="16131" max="16131" width="28.85546875" style="17" customWidth="1"/>
    <col min="16132" max="16133" width="12" style="17" customWidth="1"/>
    <col min="16134" max="16134" width="5.42578125" style="17" bestFit="1" customWidth="1"/>
    <col min="16135" max="16135" width="11.5703125" style="17" customWidth="1"/>
    <col min="16136" max="16136" width="12.42578125" style="17" customWidth="1"/>
    <col min="16137" max="16137" width="10.7109375" style="17" bestFit="1" customWidth="1"/>
    <col min="16138" max="16138" width="10.7109375" style="17" customWidth="1"/>
    <col min="16139" max="16139" width="13.5703125" style="17" customWidth="1"/>
    <col min="16140" max="16140" width="9.7109375" style="17" bestFit="1" customWidth="1"/>
    <col min="16141" max="16384" width="9.140625" style="17"/>
  </cols>
  <sheetData>
    <row r="1" spans="1:12" ht="20.25" customHeight="1" thickBot="1">
      <c r="A1" s="88" t="s">
        <v>527</v>
      </c>
      <c r="B1" s="89"/>
      <c r="C1" s="89"/>
      <c r="D1" s="89"/>
      <c r="E1" s="89"/>
      <c r="F1" s="89"/>
      <c r="G1" s="89"/>
      <c r="H1" s="89"/>
      <c r="I1" s="90"/>
    </row>
    <row r="2" spans="1:12" s="6" customFormat="1" ht="34.5" customHeight="1" thickBot="1">
      <c r="A2" s="2" t="s">
        <v>0</v>
      </c>
      <c r="B2" s="3" t="s">
        <v>1</v>
      </c>
      <c r="C2" s="3" t="s">
        <v>2</v>
      </c>
      <c r="D2" s="73" t="s">
        <v>544</v>
      </c>
      <c r="E2" s="73" t="s">
        <v>545</v>
      </c>
      <c r="F2" s="3" t="s">
        <v>3</v>
      </c>
      <c r="G2" s="3" t="s">
        <v>4</v>
      </c>
      <c r="H2" s="3" t="s">
        <v>5</v>
      </c>
      <c r="I2" s="4" t="s">
        <v>167</v>
      </c>
      <c r="K2" s="44"/>
    </row>
    <row r="3" spans="1:12" ht="78.75" customHeight="1">
      <c r="A3" s="21" t="s">
        <v>238</v>
      </c>
      <c r="B3" s="19" t="s">
        <v>239</v>
      </c>
      <c r="C3" s="19" t="s">
        <v>240</v>
      </c>
      <c r="D3" s="72" t="s">
        <v>564</v>
      </c>
      <c r="E3" s="72" t="s">
        <v>565</v>
      </c>
      <c r="F3" s="19" t="s">
        <v>241</v>
      </c>
      <c r="G3" s="20">
        <v>243400</v>
      </c>
      <c r="H3" s="20">
        <v>35000</v>
      </c>
      <c r="I3" s="54">
        <v>10000</v>
      </c>
      <c r="J3" s="16"/>
      <c r="K3" s="45">
        <f>IF(I3=0,0,1)</f>
        <v>1</v>
      </c>
      <c r="L3" s="17" t="e">
        <f>IF(#REF!=0,0,1)</f>
        <v>#REF!</v>
      </c>
    </row>
    <row r="4" spans="1:12" ht="34.5" customHeight="1">
      <c r="A4" s="21" t="s">
        <v>219</v>
      </c>
      <c r="B4" s="19" t="s">
        <v>220</v>
      </c>
      <c r="C4" s="19" t="s">
        <v>221</v>
      </c>
      <c r="D4" s="67" t="s">
        <v>546</v>
      </c>
      <c r="E4" s="67" t="s">
        <v>550</v>
      </c>
      <c r="F4" s="19" t="s">
        <v>222</v>
      </c>
      <c r="G4" s="20">
        <v>25000</v>
      </c>
      <c r="H4" s="20">
        <v>15000</v>
      </c>
      <c r="I4" s="54">
        <v>10000</v>
      </c>
      <c r="J4" s="16"/>
      <c r="K4" s="45">
        <f t="shared" ref="K4:K44" si="0">IF(I4=0,0,1)</f>
        <v>1</v>
      </c>
      <c r="L4" s="17" t="e">
        <f>IF(#REF!=0,0,1)</f>
        <v>#REF!</v>
      </c>
    </row>
    <row r="5" spans="1:12" ht="112.5" customHeight="1">
      <c r="A5" s="21" t="s">
        <v>193</v>
      </c>
      <c r="B5" s="19" t="s">
        <v>194</v>
      </c>
      <c r="C5" s="19" t="s">
        <v>195</v>
      </c>
      <c r="D5" s="67" t="s">
        <v>564</v>
      </c>
      <c r="E5" s="67" t="s">
        <v>566</v>
      </c>
      <c r="F5" s="19" t="s">
        <v>335</v>
      </c>
      <c r="G5" s="20">
        <v>94000</v>
      </c>
      <c r="H5" s="20">
        <v>35000</v>
      </c>
      <c r="I5" s="54">
        <v>23000</v>
      </c>
      <c r="J5" s="16"/>
      <c r="K5" s="45">
        <f t="shared" si="0"/>
        <v>1</v>
      </c>
      <c r="L5" s="17" t="e">
        <f>IF(#REF!=0,0,1)</f>
        <v>#REF!</v>
      </c>
    </row>
    <row r="6" spans="1:12" ht="204" customHeight="1">
      <c r="A6" s="21" t="s">
        <v>190</v>
      </c>
      <c r="B6" s="19" t="s">
        <v>191</v>
      </c>
      <c r="C6" s="19" t="s">
        <v>192</v>
      </c>
      <c r="D6" s="67" t="s">
        <v>556</v>
      </c>
      <c r="E6" s="67" t="s">
        <v>567</v>
      </c>
      <c r="F6" s="19" t="s">
        <v>337</v>
      </c>
      <c r="G6" s="20">
        <v>58000</v>
      </c>
      <c r="H6" s="20">
        <v>34000</v>
      </c>
      <c r="I6" s="54">
        <v>23000</v>
      </c>
      <c r="J6" s="16"/>
      <c r="K6" s="45">
        <f t="shared" si="0"/>
        <v>1</v>
      </c>
      <c r="L6" s="17" t="e">
        <f>IF(#REF!=0,0,1)</f>
        <v>#REF!</v>
      </c>
    </row>
    <row r="7" spans="1:12" ht="45">
      <c r="A7" s="21" t="s">
        <v>254</v>
      </c>
      <c r="B7" s="19" t="s">
        <v>255</v>
      </c>
      <c r="C7" s="19" t="s">
        <v>256</v>
      </c>
      <c r="D7" s="67" t="s">
        <v>546</v>
      </c>
      <c r="E7" s="67" t="s">
        <v>549</v>
      </c>
      <c r="F7" s="19" t="s">
        <v>257</v>
      </c>
      <c r="G7" s="20">
        <v>45000</v>
      </c>
      <c r="H7" s="20">
        <v>20000</v>
      </c>
      <c r="I7" s="54">
        <v>0</v>
      </c>
      <c r="J7" s="16"/>
      <c r="K7" s="45">
        <f t="shared" si="0"/>
        <v>0</v>
      </c>
      <c r="L7" s="17" t="e">
        <f>IF(#REF!=0,0,1)</f>
        <v>#REF!</v>
      </c>
    </row>
    <row r="8" spans="1:12" ht="156.75" customHeight="1">
      <c r="A8" s="21" t="s">
        <v>262</v>
      </c>
      <c r="B8" s="19" t="s">
        <v>263</v>
      </c>
      <c r="C8" s="19" t="s">
        <v>264</v>
      </c>
      <c r="D8" s="67" t="s">
        <v>568</v>
      </c>
      <c r="E8" s="67" t="s">
        <v>547</v>
      </c>
      <c r="F8" s="19" t="s">
        <v>265</v>
      </c>
      <c r="G8" s="20">
        <v>34000</v>
      </c>
      <c r="H8" s="20">
        <v>20400</v>
      </c>
      <c r="I8" s="54">
        <v>0</v>
      </c>
      <c r="J8" s="16"/>
      <c r="K8" s="45">
        <f t="shared" si="0"/>
        <v>0</v>
      </c>
      <c r="L8" s="17" t="e">
        <f>IF(#REF!=0,0,1)</f>
        <v>#REF!</v>
      </c>
    </row>
    <row r="9" spans="1:12" ht="146.25">
      <c r="A9" s="21" t="s">
        <v>250</v>
      </c>
      <c r="B9" s="19" t="s">
        <v>251</v>
      </c>
      <c r="C9" s="19" t="s">
        <v>252</v>
      </c>
      <c r="D9" s="67" t="s">
        <v>569</v>
      </c>
      <c r="E9" s="67" t="s">
        <v>570</v>
      </c>
      <c r="F9" s="19" t="s">
        <v>253</v>
      </c>
      <c r="G9" s="20">
        <v>182000</v>
      </c>
      <c r="H9" s="20">
        <v>35000</v>
      </c>
      <c r="I9" s="54">
        <v>0</v>
      </c>
      <c r="J9" s="16"/>
      <c r="K9" s="45">
        <f t="shared" si="0"/>
        <v>0</v>
      </c>
      <c r="L9" s="17" t="e">
        <f>IF(#REF!=0,0,1)</f>
        <v>#REF!</v>
      </c>
    </row>
    <row r="10" spans="1:12" ht="36" customHeight="1">
      <c r="A10" s="21" t="s">
        <v>282</v>
      </c>
      <c r="B10" s="19" t="s">
        <v>283</v>
      </c>
      <c r="C10" s="19" t="s">
        <v>284</v>
      </c>
      <c r="D10" s="67" t="s">
        <v>571</v>
      </c>
      <c r="E10" s="67" t="s">
        <v>547</v>
      </c>
      <c r="F10" s="19" t="s">
        <v>285</v>
      </c>
      <c r="G10" s="20">
        <v>53000</v>
      </c>
      <c r="H10" s="20">
        <v>31000</v>
      </c>
      <c r="I10" s="54">
        <v>0</v>
      </c>
      <c r="J10" s="16"/>
      <c r="K10" s="45">
        <f t="shared" si="0"/>
        <v>0</v>
      </c>
      <c r="L10" s="17" t="e">
        <f>IF(#REF!=0,0,1)</f>
        <v>#REF!</v>
      </c>
    </row>
    <row r="11" spans="1:12" ht="55.5" customHeight="1">
      <c r="A11" s="21" t="s">
        <v>309</v>
      </c>
      <c r="B11" s="19" t="s">
        <v>310</v>
      </c>
      <c r="C11" s="19" t="s">
        <v>311</v>
      </c>
      <c r="D11" s="67" t="s">
        <v>546</v>
      </c>
      <c r="E11" s="67" t="s">
        <v>547</v>
      </c>
      <c r="F11" s="19" t="s">
        <v>312</v>
      </c>
      <c r="G11" s="20">
        <v>35000</v>
      </c>
      <c r="H11" s="20">
        <v>15000</v>
      </c>
      <c r="I11" s="54">
        <v>0</v>
      </c>
      <c r="J11" s="16"/>
      <c r="K11" s="45">
        <f t="shared" si="0"/>
        <v>0</v>
      </c>
      <c r="L11" s="17" t="e">
        <f>IF(#REF!=0,0,1)</f>
        <v>#REF!</v>
      </c>
    </row>
    <row r="12" spans="1:12" ht="78" customHeight="1">
      <c r="A12" s="21" t="s">
        <v>278</v>
      </c>
      <c r="B12" s="19" t="s">
        <v>279</v>
      </c>
      <c r="C12" s="19" t="s">
        <v>280</v>
      </c>
      <c r="D12" s="67" t="s">
        <v>572</v>
      </c>
      <c r="E12" s="67" t="s">
        <v>573</v>
      </c>
      <c r="F12" s="19" t="s">
        <v>281</v>
      </c>
      <c r="G12" s="20">
        <v>17000</v>
      </c>
      <c r="H12" s="20">
        <v>10200</v>
      </c>
      <c r="I12" s="54">
        <v>0</v>
      </c>
      <c r="J12" s="16"/>
      <c r="K12" s="45">
        <f t="shared" si="0"/>
        <v>0</v>
      </c>
      <c r="L12" s="17" t="e">
        <f>IF(#REF!=0,0,1)</f>
        <v>#REF!</v>
      </c>
    </row>
    <row r="13" spans="1:12" ht="100.5" customHeight="1">
      <c r="A13" s="21" t="s">
        <v>227</v>
      </c>
      <c r="B13" s="19" t="s">
        <v>228</v>
      </c>
      <c r="C13" s="19" t="s">
        <v>229</v>
      </c>
      <c r="D13" s="67" t="s">
        <v>572</v>
      </c>
      <c r="E13" s="67" t="s">
        <v>547</v>
      </c>
      <c r="F13" s="19" t="s">
        <v>336</v>
      </c>
      <c r="G13" s="20">
        <v>58350</v>
      </c>
      <c r="H13" s="20">
        <v>33750</v>
      </c>
      <c r="I13" s="54">
        <v>10000</v>
      </c>
      <c r="J13" s="16"/>
      <c r="K13" s="45">
        <f t="shared" si="0"/>
        <v>1</v>
      </c>
      <c r="L13" s="17" t="e">
        <f>IF(#REF!=0,0,1)</f>
        <v>#REF!</v>
      </c>
    </row>
    <row r="14" spans="1:12" ht="66.75" customHeight="1">
      <c r="A14" s="21" t="s">
        <v>207</v>
      </c>
      <c r="B14" s="19" t="s">
        <v>208</v>
      </c>
      <c r="C14" s="19" t="s">
        <v>209</v>
      </c>
      <c r="D14" s="67" t="s">
        <v>546</v>
      </c>
      <c r="E14" s="67" t="s">
        <v>547</v>
      </c>
      <c r="F14" s="19" t="s">
        <v>210</v>
      </c>
      <c r="G14" s="20">
        <v>60000</v>
      </c>
      <c r="H14" s="20">
        <v>35000</v>
      </c>
      <c r="I14" s="54">
        <v>16000</v>
      </c>
      <c r="J14" s="16"/>
      <c r="K14" s="45">
        <f t="shared" si="0"/>
        <v>1</v>
      </c>
      <c r="L14" s="17" t="e">
        <f>IF(#REF!=0,0,1)</f>
        <v>#REF!</v>
      </c>
    </row>
    <row r="15" spans="1:12" ht="90" customHeight="1">
      <c r="A15" s="21" t="s">
        <v>301</v>
      </c>
      <c r="B15" s="19" t="s">
        <v>302</v>
      </c>
      <c r="C15" s="19" t="s">
        <v>303</v>
      </c>
      <c r="D15" s="67" t="s">
        <v>546</v>
      </c>
      <c r="E15" s="67" t="s">
        <v>554</v>
      </c>
      <c r="F15" s="19" t="s">
        <v>304</v>
      </c>
      <c r="G15" s="20">
        <v>51500</v>
      </c>
      <c r="H15" s="20">
        <v>29000</v>
      </c>
      <c r="I15" s="54">
        <v>0</v>
      </c>
      <c r="J15" s="16"/>
      <c r="K15" s="45">
        <f t="shared" si="0"/>
        <v>0</v>
      </c>
      <c r="L15" s="17" t="e">
        <f>IF(#REF!=0,0,1)</f>
        <v>#REF!</v>
      </c>
    </row>
    <row r="16" spans="1:12" ht="33.75">
      <c r="A16" s="21" t="s">
        <v>313</v>
      </c>
      <c r="B16" s="19" t="s">
        <v>314</v>
      </c>
      <c r="C16" s="19" t="s">
        <v>315</v>
      </c>
      <c r="D16" s="67" t="s">
        <v>546</v>
      </c>
      <c r="E16" s="67" t="s">
        <v>574</v>
      </c>
      <c r="F16" s="19" t="s">
        <v>316</v>
      </c>
      <c r="G16" s="20">
        <v>19500</v>
      </c>
      <c r="H16" s="20">
        <v>11000</v>
      </c>
      <c r="I16" s="54">
        <v>0</v>
      </c>
      <c r="J16" s="16"/>
      <c r="K16" s="45">
        <f t="shared" si="0"/>
        <v>0</v>
      </c>
      <c r="L16" s="17" t="e">
        <f>IF(#REF!=0,0,1)</f>
        <v>#REF!</v>
      </c>
    </row>
    <row r="17" spans="1:12" ht="33.75">
      <c r="A17" s="21" t="s">
        <v>317</v>
      </c>
      <c r="B17" s="19" t="s">
        <v>318</v>
      </c>
      <c r="C17" s="19" t="s">
        <v>319</v>
      </c>
      <c r="D17" s="67" t="s">
        <v>575</v>
      </c>
      <c r="E17" s="67" t="s">
        <v>565</v>
      </c>
      <c r="F17" s="19" t="s">
        <v>320</v>
      </c>
      <c r="G17" s="20">
        <v>36980</v>
      </c>
      <c r="H17" s="20">
        <v>22000</v>
      </c>
      <c r="I17" s="54">
        <v>0</v>
      </c>
      <c r="J17" s="16"/>
      <c r="K17" s="45">
        <f t="shared" si="0"/>
        <v>0</v>
      </c>
      <c r="L17" s="17" t="e">
        <f>IF(#REF!=0,0,1)</f>
        <v>#REF!</v>
      </c>
    </row>
    <row r="18" spans="1:12" ht="101.25">
      <c r="A18" s="21" t="s">
        <v>321</v>
      </c>
      <c r="B18" s="19" t="s">
        <v>91</v>
      </c>
      <c r="C18" s="19" t="s">
        <v>322</v>
      </c>
      <c r="D18" s="67" t="s">
        <v>546</v>
      </c>
      <c r="E18" s="67" t="s">
        <v>576</v>
      </c>
      <c r="F18" s="19" t="s">
        <v>537</v>
      </c>
      <c r="G18" s="20">
        <v>360500</v>
      </c>
      <c r="H18" s="20">
        <v>35000</v>
      </c>
      <c r="I18" s="54">
        <v>0</v>
      </c>
      <c r="J18" s="16"/>
      <c r="K18" s="45">
        <f t="shared" si="0"/>
        <v>0</v>
      </c>
      <c r="L18" s="17" t="e">
        <f>IF(#REF!=0,0,1)</f>
        <v>#REF!</v>
      </c>
    </row>
    <row r="19" spans="1:12" ht="90.75" customHeight="1">
      <c r="A19" s="21" t="s">
        <v>196</v>
      </c>
      <c r="B19" s="19" t="s">
        <v>197</v>
      </c>
      <c r="C19" s="19" t="s">
        <v>198</v>
      </c>
      <c r="D19" s="67" t="s">
        <v>546</v>
      </c>
      <c r="E19" s="67" t="s">
        <v>547</v>
      </c>
      <c r="F19" s="19" t="s">
        <v>538</v>
      </c>
      <c r="G19" s="20">
        <v>140000</v>
      </c>
      <c r="H19" s="20">
        <v>35000</v>
      </c>
      <c r="I19" s="54">
        <v>18000</v>
      </c>
      <c r="J19" s="16"/>
      <c r="K19" s="45">
        <f t="shared" si="0"/>
        <v>1</v>
      </c>
      <c r="L19" s="17" t="e">
        <f>IF(#REF!=0,0,1)</f>
        <v>#REF!</v>
      </c>
    </row>
    <row r="20" spans="1:12" ht="101.25">
      <c r="A20" s="21" t="s">
        <v>290</v>
      </c>
      <c r="B20" s="19" t="s">
        <v>291</v>
      </c>
      <c r="C20" s="19" t="s">
        <v>292</v>
      </c>
      <c r="D20" s="67" t="s">
        <v>546</v>
      </c>
      <c r="E20" s="67" t="s">
        <v>547</v>
      </c>
      <c r="F20" s="19" t="s">
        <v>293</v>
      </c>
      <c r="G20" s="20">
        <v>63500</v>
      </c>
      <c r="H20" s="20">
        <v>35000</v>
      </c>
      <c r="I20" s="54">
        <v>0</v>
      </c>
      <c r="J20" s="16"/>
      <c r="K20" s="45">
        <f t="shared" si="0"/>
        <v>0</v>
      </c>
      <c r="L20" s="17" t="e">
        <f>IF(#REF!=0,0,1)</f>
        <v>#REF!</v>
      </c>
    </row>
    <row r="21" spans="1:12" ht="124.5" customHeight="1">
      <c r="A21" s="21" t="s">
        <v>211</v>
      </c>
      <c r="B21" s="19" t="s">
        <v>212</v>
      </c>
      <c r="C21" s="19" t="s">
        <v>213</v>
      </c>
      <c r="D21" s="67" t="s">
        <v>548</v>
      </c>
      <c r="E21" s="67" t="s">
        <v>576</v>
      </c>
      <c r="F21" s="19" t="s">
        <v>214</v>
      </c>
      <c r="G21" s="20">
        <v>40000</v>
      </c>
      <c r="H21" s="20">
        <v>24000</v>
      </c>
      <c r="I21" s="54">
        <v>14000</v>
      </c>
      <c r="J21" s="16"/>
      <c r="K21" s="45">
        <f t="shared" si="0"/>
        <v>1</v>
      </c>
      <c r="L21" s="17" t="e">
        <f>IF(#REF!=0,0,1)</f>
        <v>#REF!</v>
      </c>
    </row>
    <row r="22" spans="1:12" ht="147.75" customHeight="1">
      <c r="A22" s="21" t="s">
        <v>242</v>
      </c>
      <c r="B22" s="19" t="s">
        <v>243</v>
      </c>
      <c r="C22" s="19" t="s">
        <v>244</v>
      </c>
      <c r="D22" s="67" t="s">
        <v>577</v>
      </c>
      <c r="E22" s="67" t="s">
        <v>578</v>
      </c>
      <c r="F22" s="19" t="s">
        <v>245</v>
      </c>
      <c r="G22" s="20">
        <v>516700</v>
      </c>
      <c r="H22" s="20">
        <v>35000</v>
      </c>
      <c r="I22" s="54">
        <v>10000</v>
      </c>
      <c r="J22" s="16"/>
      <c r="K22" s="45">
        <f t="shared" si="0"/>
        <v>1</v>
      </c>
      <c r="L22" s="17" t="e">
        <f>IF(#REF!=0,0,1)</f>
        <v>#REF!</v>
      </c>
    </row>
    <row r="23" spans="1:12" ht="147.75" customHeight="1">
      <c r="A23" s="21" t="s">
        <v>297</v>
      </c>
      <c r="B23" s="19" t="s">
        <v>298</v>
      </c>
      <c r="C23" s="19" t="s">
        <v>299</v>
      </c>
      <c r="D23" s="67" t="s">
        <v>564</v>
      </c>
      <c r="E23" s="67" t="s">
        <v>547</v>
      </c>
      <c r="F23" s="19" t="s">
        <v>300</v>
      </c>
      <c r="G23" s="20">
        <v>31000</v>
      </c>
      <c r="H23" s="20">
        <v>18000</v>
      </c>
      <c r="I23" s="54">
        <v>0</v>
      </c>
      <c r="J23" s="18"/>
      <c r="K23" s="45">
        <f t="shared" si="0"/>
        <v>0</v>
      </c>
      <c r="L23" s="17" t="e">
        <f>IF(#REF!=0,0,1)</f>
        <v>#REF!</v>
      </c>
    </row>
    <row r="24" spans="1:12" ht="112.5">
      <c r="A24" s="21" t="s">
        <v>182</v>
      </c>
      <c r="B24" s="19" t="s">
        <v>183</v>
      </c>
      <c r="C24" s="19" t="s">
        <v>184</v>
      </c>
      <c r="D24" s="67" t="s">
        <v>546</v>
      </c>
      <c r="E24" s="67" t="s">
        <v>547</v>
      </c>
      <c r="F24" s="19" t="s">
        <v>185</v>
      </c>
      <c r="G24" s="20">
        <v>70000</v>
      </c>
      <c r="H24" s="20">
        <v>35000</v>
      </c>
      <c r="I24" s="54">
        <v>23000</v>
      </c>
      <c r="J24" s="18"/>
      <c r="K24" s="45">
        <f t="shared" si="0"/>
        <v>1</v>
      </c>
      <c r="L24" s="17" t="e">
        <f>IF(#REF!=0,0,1)</f>
        <v>#REF!</v>
      </c>
    </row>
    <row r="25" spans="1:12" ht="135">
      <c r="A25" s="21" t="s">
        <v>174</v>
      </c>
      <c r="B25" s="19" t="s">
        <v>175</v>
      </c>
      <c r="C25" s="19" t="s">
        <v>176</v>
      </c>
      <c r="D25" s="67" t="s">
        <v>546</v>
      </c>
      <c r="E25" s="67" t="s">
        <v>579</v>
      </c>
      <c r="F25" s="19" t="s">
        <v>177</v>
      </c>
      <c r="G25" s="20">
        <v>63200</v>
      </c>
      <c r="H25" s="20">
        <v>33200</v>
      </c>
      <c r="I25" s="54">
        <v>23000</v>
      </c>
      <c r="J25" s="18"/>
      <c r="K25" s="45">
        <f t="shared" si="0"/>
        <v>1</v>
      </c>
      <c r="L25" s="17" t="e">
        <f>IF(#REF!=0,0,1)</f>
        <v>#REF!</v>
      </c>
    </row>
    <row r="26" spans="1:12" ht="202.5" customHeight="1">
      <c r="A26" s="21" t="s">
        <v>230</v>
      </c>
      <c r="B26" s="19" t="s">
        <v>231</v>
      </c>
      <c r="C26" s="19" t="s">
        <v>232</v>
      </c>
      <c r="D26" s="67" t="s">
        <v>546</v>
      </c>
      <c r="E26" s="67" t="s">
        <v>547</v>
      </c>
      <c r="F26" s="19" t="s">
        <v>233</v>
      </c>
      <c r="G26" s="20">
        <v>210000</v>
      </c>
      <c r="H26" s="20">
        <v>35000</v>
      </c>
      <c r="I26" s="54">
        <v>10000</v>
      </c>
      <c r="J26" s="18"/>
      <c r="K26" s="45">
        <f t="shared" si="0"/>
        <v>1</v>
      </c>
      <c r="L26" s="17" t="e">
        <f>IF(#REF!=0,0,1)</f>
        <v>#REF!</v>
      </c>
    </row>
    <row r="27" spans="1:12" ht="45" customHeight="1">
      <c r="A27" s="21" t="s">
        <v>323</v>
      </c>
      <c r="B27" s="19" t="s">
        <v>324</v>
      </c>
      <c r="C27" s="19" t="s">
        <v>325</v>
      </c>
      <c r="D27" s="67" t="s">
        <v>546</v>
      </c>
      <c r="E27" s="67" t="s">
        <v>547</v>
      </c>
      <c r="F27" s="19" t="s">
        <v>326</v>
      </c>
      <c r="G27" s="20">
        <v>40500</v>
      </c>
      <c r="H27" s="20">
        <v>20000</v>
      </c>
      <c r="I27" s="54">
        <v>0</v>
      </c>
      <c r="J27" s="18"/>
      <c r="K27" s="45">
        <f t="shared" si="0"/>
        <v>0</v>
      </c>
      <c r="L27" s="17" t="e">
        <f>IF(#REF!=0,0,1)</f>
        <v>#REF!</v>
      </c>
    </row>
    <row r="28" spans="1:12" ht="213.75">
      <c r="A28" s="21" t="s">
        <v>223</v>
      </c>
      <c r="B28" s="19" t="s">
        <v>224</v>
      </c>
      <c r="C28" s="19" t="s">
        <v>225</v>
      </c>
      <c r="D28" s="67" t="s">
        <v>546</v>
      </c>
      <c r="E28" s="67" t="s">
        <v>580</v>
      </c>
      <c r="F28" s="19" t="s">
        <v>226</v>
      </c>
      <c r="G28" s="20">
        <v>103420</v>
      </c>
      <c r="H28" s="20">
        <v>29750</v>
      </c>
      <c r="I28" s="54">
        <v>10000</v>
      </c>
      <c r="J28" s="18"/>
      <c r="K28" s="45">
        <f t="shared" si="0"/>
        <v>1</v>
      </c>
      <c r="L28" s="17" t="e">
        <f>IF(#REF!=0,0,1)</f>
        <v>#REF!</v>
      </c>
    </row>
    <row r="29" spans="1:12" ht="123.75">
      <c r="A29" s="21" t="s">
        <v>305</v>
      </c>
      <c r="B29" s="19" t="s">
        <v>306</v>
      </c>
      <c r="C29" s="19" t="s">
        <v>307</v>
      </c>
      <c r="D29" s="67" t="s">
        <v>546</v>
      </c>
      <c r="E29" s="67" t="s">
        <v>570</v>
      </c>
      <c r="F29" s="19" t="s">
        <v>308</v>
      </c>
      <c r="G29" s="20">
        <v>18700</v>
      </c>
      <c r="H29" s="20">
        <v>11200</v>
      </c>
      <c r="I29" s="54">
        <v>0</v>
      </c>
      <c r="J29" s="18"/>
      <c r="K29" s="45">
        <f t="shared" si="0"/>
        <v>0</v>
      </c>
      <c r="L29" s="17" t="e">
        <f>IF(#REF!=0,0,1)</f>
        <v>#REF!</v>
      </c>
    </row>
    <row r="30" spans="1:12" ht="67.5">
      <c r="A30" s="21" t="s">
        <v>286</v>
      </c>
      <c r="B30" s="19" t="s">
        <v>287</v>
      </c>
      <c r="C30" s="19" t="s">
        <v>288</v>
      </c>
      <c r="D30" s="67" t="s">
        <v>546</v>
      </c>
      <c r="E30" s="67" t="s">
        <v>547</v>
      </c>
      <c r="F30" s="19" t="s">
        <v>289</v>
      </c>
      <c r="G30" s="20">
        <v>60000</v>
      </c>
      <c r="H30" s="20">
        <v>27000</v>
      </c>
      <c r="I30" s="54">
        <v>0</v>
      </c>
      <c r="J30" s="18"/>
      <c r="K30" s="45">
        <f t="shared" si="0"/>
        <v>0</v>
      </c>
      <c r="L30" s="17" t="e">
        <f>IF(#REF!=0,0,1)</f>
        <v>#REF!</v>
      </c>
    </row>
    <row r="31" spans="1:12" ht="123.75">
      <c r="A31" s="21" t="s">
        <v>327</v>
      </c>
      <c r="B31" s="19" t="s">
        <v>328</v>
      </c>
      <c r="C31" s="19" t="s">
        <v>329</v>
      </c>
      <c r="D31" s="67" t="s">
        <v>546</v>
      </c>
      <c r="E31" s="67" t="s">
        <v>581</v>
      </c>
      <c r="F31" s="19" t="s">
        <v>330</v>
      </c>
      <c r="G31" s="20">
        <v>50000</v>
      </c>
      <c r="H31" s="20">
        <v>30000</v>
      </c>
      <c r="I31" s="54">
        <v>0</v>
      </c>
      <c r="J31" s="18"/>
      <c r="K31" s="45">
        <f t="shared" si="0"/>
        <v>0</v>
      </c>
      <c r="L31" s="17" t="e">
        <f>IF(#REF!=0,0,1)</f>
        <v>#REF!</v>
      </c>
    </row>
    <row r="32" spans="1:12" ht="55.5" customHeight="1">
      <c r="A32" s="21" t="s">
        <v>294</v>
      </c>
      <c r="B32" s="19" t="s">
        <v>295</v>
      </c>
      <c r="C32" s="19" t="s">
        <v>296</v>
      </c>
      <c r="D32" s="67" t="s">
        <v>553</v>
      </c>
      <c r="E32" s="67" t="s">
        <v>547</v>
      </c>
      <c r="F32" s="19" t="s">
        <v>528</v>
      </c>
      <c r="G32" s="20">
        <v>33000</v>
      </c>
      <c r="H32" s="20">
        <v>19000</v>
      </c>
      <c r="I32" s="54">
        <v>0</v>
      </c>
      <c r="J32" s="18"/>
      <c r="K32" s="45">
        <f t="shared" si="0"/>
        <v>0</v>
      </c>
      <c r="L32" s="17" t="e">
        <f>IF(#REF!=0,0,1)</f>
        <v>#REF!</v>
      </c>
    </row>
    <row r="33" spans="1:12" ht="100.5" customHeight="1">
      <c r="A33" s="21" t="s">
        <v>186</v>
      </c>
      <c r="B33" s="19" t="s">
        <v>187</v>
      </c>
      <c r="C33" s="19" t="s">
        <v>188</v>
      </c>
      <c r="D33" s="67" t="s">
        <v>546</v>
      </c>
      <c r="E33" s="67" t="s">
        <v>547</v>
      </c>
      <c r="F33" s="19" t="s">
        <v>189</v>
      </c>
      <c r="G33" s="20">
        <v>59000</v>
      </c>
      <c r="H33" s="20">
        <v>35000</v>
      </c>
      <c r="I33" s="54">
        <v>23000</v>
      </c>
      <c r="J33" s="18"/>
      <c r="K33" s="45">
        <f t="shared" si="0"/>
        <v>1</v>
      </c>
      <c r="L33" s="17" t="e">
        <f>IF(#REF!=0,0,1)</f>
        <v>#REF!</v>
      </c>
    </row>
    <row r="34" spans="1:12" ht="122.25" customHeight="1">
      <c r="A34" s="21" t="s">
        <v>331</v>
      </c>
      <c r="B34" s="19" t="s">
        <v>332</v>
      </c>
      <c r="C34" s="19" t="s">
        <v>333</v>
      </c>
      <c r="D34" s="67" t="s">
        <v>546</v>
      </c>
      <c r="E34" s="67" t="s">
        <v>547</v>
      </c>
      <c r="F34" s="19" t="s">
        <v>334</v>
      </c>
      <c r="G34" s="20">
        <v>17500</v>
      </c>
      <c r="H34" s="20">
        <v>10500</v>
      </c>
      <c r="I34" s="54">
        <v>0</v>
      </c>
      <c r="J34" s="18"/>
      <c r="K34" s="45">
        <f t="shared" si="0"/>
        <v>0</v>
      </c>
      <c r="L34" s="17" t="e">
        <f>IF(#REF!=0,0,1)</f>
        <v>#REF!</v>
      </c>
    </row>
    <row r="35" spans="1:12" ht="101.25">
      <c r="A35" s="21" t="s">
        <v>178</v>
      </c>
      <c r="B35" s="19" t="s">
        <v>179</v>
      </c>
      <c r="C35" s="19" t="s">
        <v>180</v>
      </c>
      <c r="D35" s="67" t="s">
        <v>569</v>
      </c>
      <c r="E35" s="67" t="s">
        <v>582</v>
      </c>
      <c r="F35" s="19" t="s">
        <v>181</v>
      </c>
      <c r="G35" s="20">
        <v>578900</v>
      </c>
      <c r="H35" s="20">
        <v>34800</v>
      </c>
      <c r="I35" s="54">
        <v>23000</v>
      </c>
      <c r="J35" s="18"/>
      <c r="K35" s="45">
        <f t="shared" si="0"/>
        <v>1</v>
      </c>
      <c r="L35" s="17" t="e">
        <f>IF(#REF!=0,0,1)</f>
        <v>#REF!</v>
      </c>
    </row>
    <row r="36" spans="1:12" ht="66.75" customHeight="1">
      <c r="A36" s="21" t="s">
        <v>234</v>
      </c>
      <c r="B36" s="19" t="s">
        <v>235</v>
      </c>
      <c r="C36" s="19" t="s">
        <v>236</v>
      </c>
      <c r="D36" s="67" t="s">
        <v>583</v>
      </c>
      <c r="E36" s="67" t="s">
        <v>576</v>
      </c>
      <c r="F36" s="19" t="s">
        <v>237</v>
      </c>
      <c r="G36" s="20">
        <v>35000</v>
      </c>
      <c r="H36" s="20">
        <v>20000</v>
      </c>
      <c r="I36" s="54">
        <v>10000</v>
      </c>
      <c r="J36" s="18"/>
      <c r="K36" s="45">
        <f t="shared" si="0"/>
        <v>1</v>
      </c>
      <c r="L36" s="17" t="e">
        <f>IF(#REF!=0,0,1)</f>
        <v>#REF!</v>
      </c>
    </row>
    <row r="37" spans="1:12" ht="101.25">
      <c r="A37" s="21" t="s">
        <v>246</v>
      </c>
      <c r="B37" s="19" t="s">
        <v>247</v>
      </c>
      <c r="C37" s="19" t="s">
        <v>248</v>
      </c>
      <c r="D37" s="67" t="s">
        <v>546</v>
      </c>
      <c r="E37" s="67" t="s">
        <v>547</v>
      </c>
      <c r="F37" s="19" t="s">
        <v>249</v>
      </c>
      <c r="G37" s="20">
        <v>289000</v>
      </c>
      <c r="H37" s="20">
        <v>35000</v>
      </c>
      <c r="I37" s="54">
        <v>10000</v>
      </c>
      <c r="J37" s="18"/>
      <c r="K37" s="45">
        <f t="shared" si="0"/>
        <v>1</v>
      </c>
      <c r="L37" s="17" t="e">
        <f>IF(#REF!=0,0,1)</f>
        <v>#REF!</v>
      </c>
    </row>
    <row r="38" spans="1:12" ht="45" customHeight="1">
      <c r="A38" s="21" t="s">
        <v>266</v>
      </c>
      <c r="B38" s="19" t="s">
        <v>267</v>
      </c>
      <c r="C38" s="19" t="s">
        <v>268</v>
      </c>
      <c r="D38" s="67" t="s">
        <v>584</v>
      </c>
      <c r="E38" s="67" t="s">
        <v>547</v>
      </c>
      <c r="F38" s="19" t="s">
        <v>269</v>
      </c>
      <c r="G38" s="20">
        <v>19500</v>
      </c>
      <c r="H38" s="20">
        <v>10500</v>
      </c>
      <c r="I38" s="54">
        <v>0</v>
      </c>
      <c r="J38" s="18"/>
      <c r="K38" s="45">
        <f t="shared" si="0"/>
        <v>0</v>
      </c>
      <c r="L38" s="17" t="e">
        <f>IF(#REF!=0,0,1)</f>
        <v>#REF!</v>
      </c>
    </row>
    <row r="39" spans="1:12" ht="191.25">
      <c r="A39" s="21" t="s">
        <v>258</v>
      </c>
      <c r="B39" s="19" t="s">
        <v>259</v>
      </c>
      <c r="C39" s="19" t="s">
        <v>260</v>
      </c>
      <c r="D39" s="67" t="s">
        <v>564</v>
      </c>
      <c r="E39" s="67" t="s">
        <v>585</v>
      </c>
      <c r="F39" s="19" t="s">
        <v>261</v>
      </c>
      <c r="G39" s="20">
        <v>145000</v>
      </c>
      <c r="H39" s="20">
        <v>35000</v>
      </c>
      <c r="I39" s="54">
        <v>0</v>
      </c>
      <c r="J39" s="18"/>
      <c r="K39" s="45">
        <f t="shared" si="0"/>
        <v>0</v>
      </c>
      <c r="L39" s="17" t="e">
        <f>IF(#REF!=0,0,1)</f>
        <v>#REF!</v>
      </c>
    </row>
    <row r="40" spans="1:12" ht="213.75" customHeight="1">
      <c r="A40" s="21" t="s">
        <v>199</v>
      </c>
      <c r="B40" s="19" t="s">
        <v>200</v>
      </c>
      <c r="C40" s="19" t="s">
        <v>201</v>
      </c>
      <c r="D40" s="67" t="s">
        <v>546</v>
      </c>
      <c r="E40" s="67" t="s">
        <v>547</v>
      </c>
      <c r="F40" s="19" t="s">
        <v>202</v>
      </c>
      <c r="G40" s="20">
        <v>63000</v>
      </c>
      <c r="H40" s="20">
        <v>23000</v>
      </c>
      <c r="I40" s="54">
        <v>17000</v>
      </c>
      <c r="J40" s="18"/>
      <c r="K40" s="45">
        <f t="shared" si="0"/>
        <v>1</v>
      </c>
      <c r="L40" s="17" t="e">
        <f>IF(#REF!=0,0,1)</f>
        <v>#REF!</v>
      </c>
    </row>
    <row r="41" spans="1:12" ht="111.75" customHeight="1">
      <c r="A41" s="21" t="s">
        <v>203</v>
      </c>
      <c r="B41" s="19" t="s">
        <v>204</v>
      </c>
      <c r="C41" s="19" t="s">
        <v>205</v>
      </c>
      <c r="D41" s="67" t="s">
        <v>546</v>
      </c>
      <c r="E41" s="67" t="s">
        <v>547</v>
      </c>
      <c r="F41" s="19" t="s">
        <v>206</v>
      </c>
      <c r="G41" s="20">
        <v>56000</v>
      </c>
      <c r="H41" s="20">
        <v>32000</v>
      </c>
      <c r="I41" s="54">
        <v>17000</v>
      </c>
      <c r="J41" s="18"/>
      <c r="K41" s="45">
        <f t="shared" si="0"/>
        <v>1</v>
      </c>
      <c r="L41" s="17" t="e">
        <f>IF(#REF!=0,0,1)</f>
        <v>#REF!</v>
      </c>
    </row>
    <row r="42" spans="1:12" ht="45">
      <c r="A42" s="21" t="s">
        <v>270</v>
      </c>
      <c r="B42" s="19" t="s">
        <v>271</v>
      </c>
      <c r="C42" s="19" t="s">
        <v>272</v>
      </c>
      <c r="D42" s="67" t="s">
        <v>571</v>
      </c>
      <c r="E42" s="67" t="s">
        <v>549</v>
      </c>
      <c r="F42" s="19" t="s">
        <v>273</v>
      </c>
      <c r="G42" s="20">
        <v>17000</v>
      </c>
      <c r="H42" s="20">
        <v>10000</v>
      </c>
      <c r="I42" s="54">
        <v>0</v>
      </c>
      <c r="J42" s="18"/>
      <c r="K42" s="45">
        <f t="shared" si="0"/>
        <v>0</v>
      </c>
      <c r="L42" s="17" t="e">
        <f>IF(#REF!=0,0,1)</f>
        <v>#REF!</v>
      </c>
    </row>
    <row r="43" spans="1:12" ht="45">
      <c r="A43" s="21" t="s">
        <v>215</v>
      </c>
      <c r="B43" s="19" t="s">
        <v>216</v>
      </c>
      <c r="C43" s="19" t="s">
        <v>217</v>
      </c>
      <c r="D43" s="67" t="s">
        <v>546</v>
      </c>
      <c r="E43" s="67" t="s">
        <v>547</v>
      </c>
      <c r="F43" s="19" t="s">
        <v>218</v>
      </c>
      <c r="G43" s="20">
        <v>18000</v>
      </c>
      <c r="H43" s="20">
        <v>10000</v>
      </c>
      <c r="I43" s="54">
        <v>10000</v>
      </c>
      <c r="J43" s="18"/>
      <c r="K43" s="45">
        <f t="shared" si="0"/>
        <v>1</v>
      </c>
      <c r="L43" s="17" t="e">
        <f>IF(#REF!=0,0,1)</f>
        <v>#REF!</v>
      </c>
    </row>
    <row r="44" spans="1:12" ht="158.25" customHeight="1" thickBot="1">
      <c r="A44" s="69" t="s">
        <v>274</v>
      </c>
      <c r="B44" s="70" t="s">
        <v>275</v>
      </c>
      <c r="C44" s="70" t="s">
        <v>276</v>
      </c>
      <c r="D44" s="71" t="s">
        <v>546</v>
      </c>
      <c r="E44" s="71" t="s">
        <v>547</v>
      </c>
      <c r="F44" s="70" t="s">
        <v>277</v>
      </c>
      <c r="G44" s="20">
        <v>205000</v>
      </c>
      <c r="H44" s="20">
        <v>35000</v>
      </c>
      <c r="I44" s="54">
        <v>0</v>
      </c>
      <c r="J44" s="18"/>
      <c r="K44" s="45">
        <f t="shared" si="0"/>
        <v>0</v>
      </c>
      <c r="L44" s="17" t="e">
        <f>IF(#REF!=0,0,1)</f>
        <v>#REF!</v>
      </c>
    </row>
    <row r="45" spans="1:12" s="23" customFormat="1" ht="17.25" customHeight="1" thickBot="1">
      <c r="A45" s="81"/>
      <c r="B45" s="82"/>
      <c r="C45" s="82"/>
      <c r="D45" s="82"/>
      <c r="E45" s="82"/>
      <c r="F45" s="83"/>
      <c r="G45" s="68">
        <f>SUM(G3:G44)</f>
        <v>4316150</v>
      </c>
      <c r="H45" s="26">
        <f>SUM(H3:H44)</f>
        <v>1094300</v>
      </c>
      <c r="I45" s="55">
        <f>SUM(I3:I44)</f>
        <v>310000</v>
      </c>
      <c r="J45" s="48"/>
      <c r="K45" s="49">
        <f>SUM(K3:K44)</f>
        <v>20</v>
      </c>
      <c r="L45" s="23" t="e">
        <f>SUM(L3:L44)</f>
        <v>#REF!</v>
      </c>
    </row>
  </sheetData>
  <sortState ref="A2:I43">
    <sortCondition ref="A2:A43"/>
  </sortState>
  <mergeCells count="2">
    <mergeCell ref="A1:I1"/>
    <mergeCell ref="A45:F45"/>
  </mergeCells>
  <pageMargins left="0.70866141732283472" right="0.70866141732283472" top="0.78740157480314965" bottom="0.78740157480314965" header="0.31496062992125984" footer="0.31496062992125984"/>
  <pageSetup paperSize="9" orientation="landscape" r:id="rId1"/>
  <headerFooter>
    <oddHeader>&amp;LPříloha č. 1</oddHeader>
    <oddFooter>&amp;CList &amp;P z &amp;N</oddFooter>
  </headerFooter>
</worksheet>
</file>

<file path=xl/worksheets/sheet4.xml><?xml version="1.0" encoding="utf-8"?>
<worksheet xmlns="http://schemas.openxmlformats.org/spreadsheetml/2006/main" xmlns:r="http://schemas.openxmlformats.org/officeDocument/2006/relationships">
  <dimension ref="A1:L7"/>
  <sheetViews>
    <sheetView workbookViewId="0">
      <selection sqref="A1:I1"/>
    </sheetView>
  </sheetViews>
  <sheetFormatPr defaultRowHeight="15"/>
  <cols>
    <col min="1" max="1" width="8.140625" customWidth="1"/>
    <col min="2" max="2" width="14.140625" customWidth="1"/>
    <col min="3" max="3" width="12" customWidth="1"/>
    <col min="4" max="4" width="9.28515625" style="59" customWidth="1"/>
    <col min="5" max="5" width="8.42578125" style="59" customWidth="1"/>
    <col min="6" max="6" width="51.28515625" customWidth="1"/>
    <col min="7" max="7" width="9.85546875" customWidth="1"/>
    <col min="8" max="8" width="9.7109375" customWidth="1"/>
    <col min="9" max="9" width="8.28515625" customWidth="1"/>
    <col min="11" max="12" width="0" hidden="1" customWidth="1"/>
  </cols>
  <sheetData>
    <row r="1" spans="1:12" ht="27" customHeight="1" thickBot="1">
      <c r="A1" s="91" t="s">
        <v>529</v>
      </c>
      <c r="B1" s="92"/>
      <c r="C1" s="92"/>
      <c r="D1" s="92"/>
      <c r="E1" s="92"/>
      <c r="F1" s="92"/>
      <c r="G1" s="92"/>
      <c r="H1" s="92"/>
      <c r="I1" s="93"/>
    </row>
    <row r="2" spans="1:12" ht="35.25" customHeight="1">
      <c r="A2" s="2" t="s">
        <v>0</v>
      </c>
      <c r="B2" s="3" t="s">
        <v>1</v>
      </c>
      <c r="C2" s="3" t="s">
        <v>2</v>
      </c>
      <c r="D2" s="76" t="s">
        <v>544</v>
      </c>
      <c r="E2" s="76" t="s">
        <v>545</v>
      </c>
      <c r="F2" s="3" t="s">
        <v>3</v>
      </c>
      <c r="G2" s="3" t="s">
        <v>4</v>
      </c>
      <c r="H2" s="3" t="s">
        <v>5</v>
      </c>
      <c r="I2" s="4" t="s">
        <v>167</v>
      </c>
    </row>
    <row r="3" spans="1:12" ht="157.5">
      <c r="A3" s="21" t="s">
        <v>351</v>
      </c>
      <c r="B3" s="19" t="s">
        <v>350</v>
      </c>
      <c r="C3" s="19" t="s">
        <v>349</v>
      </c>
      <c r="D3" s="67" t="s">
        <v>546</v>
      </c>
      <c r="E3" s="67" t="s">
        <v>547</v>
      </c>
      <c r="F3" s="19" t="s">
        <v>352</v>
      </c>
      <c r="G3" s="20">
        <v>2050678</v>
      </c>
      <c r="H3" s="20">
        <v>450300</v>
      </c>
      <c r="I3" s="24">
        <v>320000</v>
      </c>
      <c r="K3">
        <f>IF(I3=0,0,1)</f>
        <v>1</v>
      </c>
      <c r="L3" t="e">
        <f>IF(#REF!=0,0,1)</f>
        <v>#REF!</v>
      </c>
    </row>
    <row r="4" spans="1:12" ht="113.25" customHeight="1">
      <c r="A4" s="21" t="s">
        <v>348</v>
      </c>
      <c r="B4" s="19" t="s">
        <v>347</v>
      </c>
      <c r="C4" s="19" t="s">
        <v>346</v>
      </c>
      <c r="D4" s="67" t="s">
        <v>546</v>
      </c>
      <c r="E4" s="67" t="s">
        <v>547</v>
      </c>
      <c r="F4" s="19" t="s">
        <v>345</v>
      </c>
      <c r="G4" s="20">
        <v>1206159</v>
      </c>
      <c r="H4" s="20">
        <v>550000</v>
      </c>
      <c r="I4" s="24">
        <v>440000</v>
      </c>
      <c r="K4">
        <f t="shared" ref="K4:K6" si="0">IF(I4=0,0,1)</f>
        <v>1</v>
      </c>
      <c r="L4" t="e">
        <f>IF(#REF!=0,0,1)</f>
        <v>#REF!</v>
      </c>
    </row>
    <row r="5" spans="1:12" ht="105.75" customHeight="1">
      <c r="A5" s="21" t="s">
        <v>344</v>
      </c>
      <c r="B5" s="19" t="s">
        <v>343</v>
      </c>
      <c r="C5" s="19" t="s">
        <v>342</v>
      </c>
      <c r="D5" s="67" t="s">
        <v>546</v>
      </c>
      <c r="E5" s="67" t="s">
        <v>547</v>
      </c>
      <c r="F5" s="19" t="s">
        <v>341</v>
      </c>
      <c r="G5" s="20">
        <v>796000</v>
      </c>
      <c r="H5" s="20">
        <v>236200</v>
      </c>
      <c r="I5" s="24">
        <v>80000</v>
      </c>
      <c r="K5">
        <f t="shared" si="0"/>
        <v>1</v>
      </c>
      <c r="L5" t="e">
        <f>IF(#REF!=0,0,1)</f>
        <v>#REF!</v>
      </c>
    </row>
    <row r="6" spans="1:12" ht="117" customHeight="1" thickBot="1">
      <c r="A6" s="69" t="s">
        <v>340</v>
      </c>
      <c r="B6" s="70" t="s">
        <v>339</v>
      </c>
      <c r="C6" s="70" t="s">
        <v>338</v>
      </c>
      <c r="D6" s="71" t="s">
        <v>546</v>
      </c>
      <c r="E6" s="71" t="s">
        <v>547</v>
      </c>
      <c r="F6" s="70" t="s">
        <v>353</v>
      </c>
      <c r="G6" s="20">
        <v>808300</v>
      </c>
      <c r="H6" s="20">
        <v>150000</v>
      </c>
      <c r="I6" s="24">
        <v>60000</v>
      </c>
      <c r="K6">
        <f t="shared" si="0"/>
        <v>1</v>
      </c>
      <c r="L6" t="e">
        <f>IF(#REF!=0,0,1)</f>
        <v>#REF!</v>
      </c>
    </row>
    <row r="7" spans="1:12" ht="27" customHeight="1" thickBot="1">
      <c r="A7" s="81"/>
      <c r="B7" s="82"/>
      <c r="C7" s="82"/>
      <c r="D7" s="82"/>
      <c r="E7" s="82"/>
      <c r="F7" s="83"/>
      <c r="G7" s="68">
        <f>SUM(G3:G6)</f>
        <v>4861137</v>
      </c>
      <c r="H7" s="26">
        <f>SUM(H3:H6)</f>
        <v>1386500</v>
      </c>
      <c r="I7" s="27">
        <f>SUM(I3:I6)</f>
        <v>900000</v>
      </c>
      <c r="K7">
        <f>SUM(K3:K6)</f>
        <v>4</v>
      </c>
      <c r="L7" t="e">
        <f>SUM(L3:L6)</f>
        <v>#REF!</v>
      </c>
    </row>
  </sheetData>
  <mergeCells count="2">
    <mergeCell ref="A1:I1"/>
    <mergeCell ref="A7:F7"/>
  </mergeCells>
  <pageMargins left="0.23622047244094491" right="0.23622047244094491" top="0.74803149606299213" bottom="0.74803149606299213" header="0.31496062992125984" footer="0.31496062992125984"/>
  <pageSetup paperSize="9" orientation="landscape" r:id="rId1"/>
  <headerFooter>
    <oddHeader>&amp;LPříloha č. 1</oddHeader>
    <oddFooter>&amp;CList &amp;P z &amp;N</oddFooter>
  </headerFooter>
  <rowBreaks count="1" manualBreakCount="1">
    <brk id="4" max="16383" man="1"/>
  </rowBreaks>
</worksheet>
</file>

<file path=xl/worksheets/sheet5.xml><?xml version="1.0" encoding="utf-8"?>
<worksheet xmlns="http://schemas.openxmlformats.org/spreadsheetml/2006/main" xmlns:r="http://schemas.openxmlformats.org/officeDocument/2006/relationships">
  <dimension ref="A1:K10"/>
  <sheetViews>
    <sheetView workbookViewId="0">
      <pane ySplit="2" topLeftCell="A8" activePane="bottomLeft" state="frozen"/>
      <selection pane="bottomLeft" sqref="A1:I1"/>
    </sheetView>
  </sheetViews>
  <sheetFormatPr defaultRowHeight="15"/>
  <cols>
    <col min="1" max="1" width="7.7109375" style="17" customWidth="1"/>
    <col min="2" max="2" width="12.42578125" style="17" customWidth="1"/>
    <col min="3" max="3" width="10.7109375" style="17" customWidth="1"/>
    <col min="4" max="4" width="9.140625" style="58" customWidth="1"/>
    <col min="5" max="5" width="9.5703125" style="58" customWidth="1"/>
    <col min="6" max="6" width="48.42578125" style="17" customWidth="1"/>
    <col min="7" max="7" width="9.85546875" style="17" customWidth="1"/>
    <col min="8" max="8" width="9.7109375" style="17" customWidth="1"/>
    <col min="9" max="9" width="9" style="17" customWidth="1"/>
    <col min="10" max="10" width="9.140625" style="17"/>
    <col min="11" max="11" width="0" style="17" hidden="1" customWidth="1"/>
    <col min="12" max="16384" width="9.140625" style="17"/>
  </cols>
  <sheetData>
    <row r="1" spans="1:11" ht="27.75" customHeight="1" thickBot="1">
      <c r="A1" s="88" t="s">
        <v>530</v>
      </c>
      <c r="B1" s="89"/>
      <c r="C1" s="89"/>
      <c r="D1" s="89"/>
      <c r="E1" s="89"/>
      <c r="F1" s="89"/>
      <c r="G1" s="89"/>
      <c r="H1" s="89"/>
      <c r="I1" s="90"/>
    </row>
    <row r="2" spans="1:11" s="28" customFormat="1" ht="35.25" customHeight="1">
      <c r="A2" s="2" t="s">
        <v>0</v>
      </c>
      <c r="B2" s="3" t="s">
        <v>1</v>
      </c>
      <c r="C2" s="3" t="s">
        <v>2</v>
      </c>
      <c r="D2" s="75" t="s">
        <v>544</v>
      </c>
      <c r="E2" s="75" t="s">
        <v>545</v>
      </c>
      <c r="F2" s="3" t="s">
        <v>3</v>
      </c>
      <c r="G2" s="3" t="s">
        <v>4</v>
      </c>
      <c r="H2" s="3" t="s">
        <v>5</v>
      </c>
      <c r="I2" s="5" t="s">
        <v>167</v>
      </c>
    </row>
    <row r="3" spans="1:11" ht="67.5" customHeight="1">
      <c r="A3" s="21" t="s">
        <v>378</v>
      </c>
      <c r="B3" s="19" t="s">
        <v>377</v>
      </c>
      <c r="C3" s="19" t="s">
        <v>376</v>
      </c>
      <c r="D3" s="67" t="s">
        <v>546</v>
      </c>
      <c r="E3" s="67" t="s">
        <v>547</v>
      </c>
      <c r="F3" s="19" t="s">
        <v>541</v>
      </c>
      <c r="G3" s="20">
        <v>196387</v>
      </c>
      <c r="H3" s="20">
        <v>80000</v>
      </c>
      <c r="I3" s="57">
        <v>60000</v>
      </c>
      <c r="K3" s="17">
        <f>IF(I3=0,0,1)</f>
        <v>1</v>
      </c>
    </row>
    <row r="4" spans="1:11" ht="80.25" customHeight="1">
      <c r="A4" s="21" t="s">
        <v>375</v>
      </c>
      <c r="B4" s="19" t="s">
        <v>374</v>
      </c>
      <c r="C4" s="19" t="s">
        <v>373</v>
      </c>
      <c r="D4" s="67" t="s">
        <v>546</v>
      </c>
      <c r="E4" s="67" t="s">
        <v>557</v>
      </c>
      <c r="F4" s="19" t="s">
        <v>372</v>
      </c>
      <c r="G4" s="20">
        <v>638332</v>
      </c>
      <c r="H4" s="20">
        <v>80000</v>
      </c>
      <c r="I4" s="57">
        <v>42000</v>
      </c>
      <c r="K4" s="17">
        <f t="shared" ref="K4:K9" si="0">IF(I4=0,0,1)</f>
        <v>1</v>
      </c>
    </row>
    <row r="5" spans="1:11" ht="59.25" customHeight="1">
      <c r="A5" s="21" t="s">
        <v>371</v>
      </c>
      <c r="B5" s="19" t="s">
        <v>370</v>
      </c>
      <c r="C5" s="19" t="s">
        <v>369</v>
      </c>
      <c r="D5" s="67" t="s">
        <v>546</v>
      </c>
      <c r="E5" s="67" t="s">
        <v>586</v>
      </c>
      <c r="F5" s="19" t="s">
        <v>368</v>
      </c>
      <c r="G5" s="20">
        <v>324500</v>
      </c>
      <c r="H5" s="20">
        <v>62000</v>
      </c>
      <c r="I5" s="57">
        <v>42000</v>
      </c>
      <c r="K5" s="17">
        <f t="shared" si="0"/>
        <v>1</v>
      </c>
    </row>
    <row r="6" spans="1:11" ht="59.25" customHeight="1">
      <c r="A6" s="21" t="s">
        <v>367</v>
      </c>
      <c r="B6" s="19" t="s">
        <v>366</v>
      </c>
      <c r="C6" s="19" t="s">
        <v>365</v>
      </c>
      <c r="D6" s="67" t="s">
        <v>546</v>
      </c>
      <c r="E6" s="67" t="s">
        <v>547</v>
      </c>
      <c r="F6" s="19" t="s">
        <v>364</v>
      </c>
      <c r="G6" s="20">
        <v>352586</v>
      </c>
      <c r="H6" s="20">
        <v>80000</v>
      </c>
      <c r="I6" s="57">
        <v>42000</v>
      </c>
      <c r="K6" s="17">
        <f t="shared" si="0"/>
        <v>1</v>
      </c>
    </row>
    <row r="7" spans="1:11" ht="158.25" customHeight="1">
      <c r="A7" s="21" t="s">
        <v>363</v>
      </c>
      <c r="B7" s="19" t="s">
        <v>362</v>
      </c>
      <c r="C7" s="19" t="s">
        <v>361</v>
      </c>
      <c r="D7" s="67" t="s">
        <v>546</v>
      </c>
      <c r="E7" s="67" t="s">
        <v>547</v>
      </c>
      <c r="F7" s="19" t="s">
        <v>360</v>
      </c>
      <c r="G7" s="20">
        <v>163000</v>
      </c>
      <c r="H7" s="20">
        <v>80000</v>
      </c>
      <c r="I7" s="57">
        <v>42000</v>
      </c>
      <c r="K7" s="17">
        <f t="shared" si="0"/>
        <v>1</v>
      </c>
    </row>
    <row r="8" spans="1:11" ht="47.25" customHeight="1">
      <c r="A8" s="21" t="s">
        <v>359</v>
      </c>
      <c r="B8" s="19" t="s">
        <v>358</v>
      </c>
      <c r="C8" s="19" t="s">
        <v>357</v>
      </c>
      <c r="D8" s="67" t="s">
        <v>546</v>
      </c>
      <c r="E8" s="67" t="s">
        <v>547</v>
      </c>
      <c r="F8" s="19" t="s">
        <v>539</v>
      </c>
      <c r="G8" s="20">
        <v>146440</v>
      </c>
      <c r="H8" s="20">
        <v>80000</v>
      </c>
      <c r="I8" s="57">
        <v>42000</v>
      </c>
      <c r="K8" s="17">
        <f t="shared" si="0"/>
        <v>1</v>
      </c>
    </row>
    <row r="9" spans="1:11" ht="48" customHeight="1" thickBot="1">
      <c r="A9" s="69" t="s">
        <v>356</v>
      </c>
      <c r="B9" s="70" t="s">
        <v>355</v>
      </c>
      <c r="C9" s="70" t="s">
        <v>354</v>
      </c>
      <c r="D9" s="71" t="s">
        <v>546</v>
      </c>
      <c r="E9" s="71" t="s">
        <v>581</v>
      </c>
      <c r="F9" s="70" t="s">
        <v>540</v>
      </c>
      <c r="G9" s="20">
        <v>112700</v>
      </c>
      <c r="H9" s="20">
        <v>66500</v>
      </c>
      <c r="I9" s="57">
        <v>15000</v>
      </c>
      <c r="K9" s="17">
        <f t="shared" si="0"/>
        <v>1</v>
      </c>
    </row>
    <row r="10" spans="1:11" s="23" customFormat="1" ht="21.75" customHeight="1" thickBot="1">
      <c r="A10" s="81"/>
      <c r="B10" s="82"/>
      <c r="C10" s="82"/>
      <c r="D10" s="82"/>
      <c r="E10" s="82"/>
      <c r="F10" s="83"/>
      <c r="G10" s="68">
        <f>SUM(G3:G9)</f>
        <v>1933945</v>
      </c>
      <c r="H10" s="26">
        <f>SUM(H3:H9)</f>
        <v>528500</v>
      </c>
      <c r="I10" s="30">
        <f>SUM(I3:I9)</f>
        <v>285000</v>
      </c>
      <c r="K10" s="23">
        <f>SUM(K3:K9)</f>
        <v>7</v>
      </c>
    </row>
  </sheetData>
  <mergeCells count="2">
    <mergeCell ref="A1:I1"/>
    <mergeCell ref="A10:F10"/>
  </mergeCells>
  <pageMargins left="0.70866141732283472" right="0.70866141732283472" top="0.78740157480314965" bottom="0.78740157480314965" header="0.31496062992125984" footer="0.31496062992125984"/>
  <pageSetup paperSize="9" orientation="landscape" r:id="rId1"/>
  <headerFooter>
    <oddHeader>&amp;LPříloha č. 1</oddHeader>
    <oddFooter>&amp;CList &amp;P z &amp;N</oddFooter>
  </headerFooter>
</worksheet>
</file>

<file path=xl/worksheets/sheet6.xml><?xml version="1.0" encoding="utf-8"?>
<worksheet xmlns="http://schemas.openxmlformats.org/spreadsheetml/2006/main" xmlns:r="http://schemas.openxmlformats.org/officeDocument/2006/relationships">
  <dimension ref="A1:M38"/>
  <sheetViews>
    <sheetView zoomScale="110" zoomScaleNormal="110" workbookViewId="0">
      <pane ySplit="2" topLeftCell="A3" activePane="bottomLeft" state="frozen"/>
      <selection pane="bottomLeft" sqref="A1:I1"/>
    </sheetView>
  </sheetViews>
  <sheetFormatPr defaultRowHeight="11.25"/>
  <cols>
    <col min="1" max="1" width="7.28515625" style="17" customWidth="1"/>
    <col min="2" max="2" width="11.5703125" style="17" customWidth="1"/>
    <col min="3" max="3" width="10.42578125" style="17" customWidth="1"/>
    <col min="4" max="4" width="8.28515625" style="59" customWidth="1"/>
    <col min="5" max="5" width="8.42578125" style="59" customWidth="1"/>
    <col min="6" max="6" width="47" style="17" customWidth="1"/>
    <col min="7" max="7" width="9.7109375" style="17" customWidth="1"/>
    <col min="8" max="8" width="9.85546875" style="17" customWidth="1"/>
    <col min="9" max="9" width="8.7109375" style="17" customWidth="1"/>
    <col min="10" max="10" width="9.85546875" style="17" customWidth="1"/>
    <col min="11" max="11" width="13.42578125" style="17" hidden="1" customWidth="1"/>
    <col min="12" max="12" width="9.85546875" style="17" hidden="1" customWidth="1"/>
    <col min="13" max="16384" width="9.140625" style="17"/>
  </cols>
  <sheetData>
    <row r="1" spans="1:12" ht="22.5" customHeight="1" thickBot="1">
      <c r="A1" s="88" t="s">
        <v>531</v>
      </c>
      <c r="B1" s="89"/>
      <c r="C1" s="89"/>
      <c r="D1" s="89"/>
      <c r="E1" s="89"/>
      <c r="F1" s="89"/>
      <c r="G1" s="89"/>
      <c r="H1" s="89"/>
      <c r="I1" s="90"/>
    </row>
    <row r="2" spans="1:12" s="6" customFormat="1" ht="33.75">
      <c r="A2" s="2" t="s">
        <v>0</v>
      </c>
      <c r="B2" s="3" t="s">
        <v>1</v>
      </c>
      <c r="C2" s="3" t="s">
        <v>2</v>
      </c>
      <c r="D2" s="76" t="s">
        <v>544</v>
      </c>
      <c r="E2" s="76" t="s">
        <v>545</v>
      </c>
      <c r="F2" s="3" t="s">
        <v>3</v>
      </c>
      <c r="G2" s="3" t="s">
        <v>4</v>
      </c>
      <c r="H2" s="3" t="s">
        <v>5</v>
      </c>
      <c r="I2" s="4" t="s">
        <v>167</v>
      </c>
    </row>
    <row r="3" spans="1:12" ht="198.75" customHeight="1">
      <c r="A3" s="21" t="s">
        <v>478</v>
      </c>
      <c r="B3" s="19" t="s">
        <v>477</v>
      </c>
      <c r="C3" s="19" t="s">
        <v>476</v>
      </c>
      <c r="D3" s="67" t="s">
        <v>546</v>
      </c>
      <c r="E3" s="67" t="s">
        <v>549</v>
      </c>
      <c r="F3" s="19" t="s">
        <v>475</v>
      </c>
      <c r="G3" s="20">
        <v>48470</v>
      </c>
      <c r="H3" s="20">
        <v>27500</v>
      </c>
      <c r="I3" s="25">
        <v>15000</v>
      </c>
      <c r="K3" s="17">
        <f>IF(I3=0,0,1)</f>
        <v>1</v>
      </c>
      <c r="L3" s="17" t="e">
        <f>IF(#REF!=0,0,1)</f>
        <v>#REF!</v>
      </c>
    </row>
    <row r="4" spans="1:12" ht="129" customHeight="1">
      <c r="A4" s="21" t="s">
        <v>443</v>
      </c>
      <c r="B4" s="19" t="s">
        <v>442</v>
      </c>
      <c r="C4" s="19" t="s">
        <v>441</v>
      </c>
      <c r="D4" s="67" t="s">
        <v>546</v>
      </c>
      <c r="E4" s="67" t="s">
        <v>570</v>
      </c>
      <c r="F4" s="19" t="s">
        <v>535</v>
      </c>
      <c r="G4" s="20">
        <v>113260</v>
      </c>
      <c r="H4" s="20">
        <v>49630</v>
      </c>
      <c r="I4" s="25">
        <v>15000</v>
      </c>
      <c r="K4" s="17">
        <f t="shared" ref="K4:K37" si="0">IF(I4=0,0,1)</f>
        <v>1</v>
      </c>
      <c r="L4" s="17" t="e">
        <f>IF(#REF!=0,0,1)</f>
        <v>#REF!</v>
      </c>
    </row>
    <row r="5" spans="1:12" ht="70.5" customHeight="1">
      <c r="A5" s="21" t="s">
        <v>393</v>
      </c>
      <c r="B5" s="19" t="s">
        <v>392</v>
      </c>
      <c r="C5" s="19" t="s">
        <v>391</v>
      </c>
      <c r="D5" s="67" t="s">
        <v>546</v>
      </c>
      <c r="E5" s="67" t="s">
        <v>570</v>
      </c>
      <c r="F5" s="19" t="s">
        <v>390</v>
      </c>
      <c r="G5" s="20">
        <v>40000</v>
      </c>
      <c r="H5" s="20">
        <v>20000</v>
      </c>
      <c r="I5" s="25">
        <v>0</v>
      </c>
      <c r="K5" s="17">
        <f t="shared" si="0"/>
        <v>0</v>
      </c>
      <c r="L5" s="17" t="e">
        <f>IF(#REF!=0,0,1)</f>
        <v>#REF!</v>
      </c>
    </row>
    <row r="6" spans="1:12" ht="176.25" customHeight="1">
      <c r="A6" s="21" t="s">
        <v>481</v>
      </c>
      <c r="B6" s="19" t="s">
        <v>480</v>
      </c>
      <c r="C6" s="19" t="s">
        <v>479</v>
      </c>
      <c r="D6" s="67" t="s">
        <v>546</v>
      </c>
      <c r="E6" s="67" t="s">
        <v>547</v>
      </c>
      <c r="F6" s="19" t="s">
        <v>597</v>
      </c>
      <c r="G6" s="20">
        <v>74000</v>
      </c>
      <c r="H6" s="20">
        <v>38000</v>
      </c>
      <c r="I6" s="25">
        <v>18000</v>
      </c>
      <c r="K6" s="17">
        <f t="shared" si="0"/>
        <v>1</v>
      </c>
      <c r="L6" s="17" t="e">
        <f>IF(#REF!=0,0,1)</f>
        <v>#REF!</v>
      </c>
    </row>
    <row r="7" spans="1:12" ht="106.5" customHeight="1">
      <c r="A7" s="21" t="s">
        <v>389</v>
      </c>
      <c r="B7" s="19" t="s">
        <v>388</v>
      </c>
      <c r="C7" s="19" t="s">
        <v>387</v>
      </c>
      <c r="D7" s="67" t="s">
        <v>548</v>
      </c>
      <c r="E7" s="67" t="s">
        <v>587</v>
      </c>
      <c r="F7" s="19" t="s">
        <v>386</v>
      </c>
      <c r="G7" s="20">
        <v>180000</v>
      </c>
      <c r="H7" s="20">
        <v>50000</v>
      </c>
      <c r="I7" s="25">
        <v>0</v>
      </c>
      <c r="K7" s="17">
        <f t="shared" si="0"/>
        <v>0</v>
      </c>
      <c r="L7" s="17" t="e">
        <f>IF(#REF!=0,0,1)</f>
        <v>#REF!</v>
      </c>
    </row>
    <row r="8" spans="1:12" ht="108" customHeight="1">
      <c r="A8" s="21" t="s">
        <v>437</v>
      </c>
      <c r="B8" s="19" t="s">
        <v>436</v>
      </c>
      <c r="C8" s="19" t="s">
        <v>435</v>
      </c>
      <c r="D8" s="67" t="s">
        <v>588</v>
      </c>
      <c r="E8" s="67" t="s">
        <v>581</v>
      </c>
      <c r="F8" s="19" t="s">
        <v>434</v>
      </c>
      <c r="G8" s="20">
        <v>303200</v>
      </c>
      <c r="H8" s="20">
        <v>48200</v>
      </c>
      <c r="I8" s="25">
        <v>15000</v>
      </c>
      <c r="K8" s="17">
        <f t="shared" si="0"/>
        <v>1</v>
      </c>
      <c r="L8" s="17" t="e">
        <f>IF(#REF!=0,0,1)</f>
        <v>#REF!</v>
      </c>
    </row>
    <row r="9" spans="1:12" ht="221.25" customHeight="1">
      <c r="A9" s="21" t="s">
        <v>493</v>
      </c>
      <c r="B9" s="19" t="s">
        <v>492</v>
      </c>
      <c r="C9" s="19" t="s">
        <v>491</v>
      </c>
      <c r="D9" s="67" t="s">
        <v>546</v>
      </c>
      <c r="E9" s="67" t="s">
        <v>589</v>
      </c>
      <c r="F9" s="19" t="s">
        <v>490</v>
      </c>
      <c r="G9" s="20">
        <v>28100</v>
      </c>
      <c r="H9" s="20">
        <v>15500</v>
      </c>
      <c r="I9" s="25">
        <v>15000</v>
      </c>
      <c r="K9" s="17">
        <f t="shared" si="0"/>
        <v>1</v>
      </c>
      <c r="L9" s="17" t="e">
        <f>IF(#REF!=0,0,1)</f>
        <v>#REF!</v>
      </c>
    </row>
    <row r="10" spans="1:12" ht="71.25" customHeight="1">
      <c r="A10" s="21" t="s">
        <v>407</v>
      </c>
      <c r="B10" s="19" t="s">
        <v>406</v>
      </c>
      <c r="C10" s="19" t="s">
        <v>405</v>
      </c>
      <c r="D10" s="67" t="s">
        <v>546</v>
      </c>
      <c r="E10" s="67" t="s">
        <v>590</v>
      </c>
      <c r="F10" s="19" t="s">
        <v>404</v>
      </c>
      <c r="G10" s="20">
        <v>160000</v>
      </c>
      <c r="H10" s="20">
        <v>50000</v>
      </c>
      <c r="I10" s="25">
        <v>0</v>
      </c>
      <c r="K10" s="17">
        <f t="shared" si="0"/>
        <v>0</v>
      </c>
      <c r="L10" s="17" t="e">
        <f>IF(#REF!=0,0,1)</f>
        <v>#REF!</v>
      </c>
    </row>
    <row r="11" spans="1:12" ht="164.25" customHeight="1">
      <c r="A11" s="21" t="s">
        <v>470</v>
      </c>
      <c r="B11" s="19" t="s">
        <v>469</v>
      </c>
      <c r="C11" s="19" t="s">
        <v>468</v>
      </c>
      <c r="D11" s="67" t="s">
        <v>546</v>
      </c>
      <c r="E11" s="67" t="s">
        <v>547</v>
      </c>
      <c r="F11" s="19" t="s">
        <v>467</v>
      </c>
      <c r="G11" s="20">
        <v>49700</v>
      </c>
      <c r="H11" s="20">
        <v>28500</v>
      </c>
      <c r="I11" s="25">
        <v>15000</v>
      </c>
      <c r="K11" s="17">
        <f t="shared" si="0"/>
        <v>1</v>
      </c>
      <c r="L11" s="17" t="e">
        <f>IF(#REF!=0,0,1)</f>
        <v>#REF!</v>
      </c>
    </row>
    <row r="12" spans="1:12" ht="84.75" customHeight="1">
      <c r="A12" s="21" t="s">
        <v>457</v>
      </c>
      <c r="B12" s="19" t="s">
        <v>388</v>
      </c>
      <c r="C12" s="19" t="s">
        <v>456</v>
      </c>
      <c r="D12" s="67" t="s">
        <v>546</v>
      </c>
      <c r="E12" s="67" t="s">
        <v>587</v>
      </c>
      <c r="F12" s="19" t="s">
        <v>455</v>
      </c>
      <c r="G12" s="20">
        <v>162000</v>
      </c>
      <c r="H12" s="20">
        <v>50000</v>
      </c>
      <c r="I12" s="25">
        <v>15000</v>
      </c>
      <c r="K12" s="17">
        <f t="shared" si="0"/>
        <v>1</v>
      </c>
      <c r="L12" s="17" t="e">
        <f>IF(#REF!=0,0,1)</f>
        <v>#REF!</v>
      </c>
    </row>
    <row r="13" spans="1:12" ht="175.5" customHeight="1">
      <c r="A13" s="21" t="s">
        <v>474</v>
      </c>
      <c r="B13" s="19" t="s">
        <v>473</v>
      </c>
      <c r="C13" s="19" t="s">
        <v>472</v>
      </c>
      <c r="D13" s="67" t="s">
        <v>591</v>
      </c>
      <c r="E13" s="67" t="s">
        <v>581</v>
      </c>
      <c r="F13" s="19" t="s">
        <v>471</v>
      </c>
      <c r="G13" s="20">
        <v>100000</v>
      </c>
      <c r="H13" s="20">
        <v>50000</v>
      </c>
      <c r="I13" s="25">
        <v>15000</v>
      </c>
      <c r="K13" s="17">
        <f t="shared" si="0"/>
        <v>1</v>
      </c>
      <c r="L13" s="17" t="e">
        <f>IF(#REF!=0,0,1)</f>
        <v>#REF!</v>
      </c>
    </row>
    <row r="14" spans="1:12" ht="156" customHeight="1">
      <c r="A14" s="21" t="s">
        <v>430</v>
      </c>
      <c r="B14" s="19" t="s">
        <v>429</v>
      </c>
      <c r="C14" s="19" t="s">
        <v>428</v>
      </c>
      <c r="D14" s="67" t="s">
        <v>592</v>
      </c>
      <c r="E14" s="67" t="s">
        <v>593</v>
      </c>
      <c r="F14" s="19" t="s">
        <v>427</v>
      </c>
      <c r="G14" s="20">
        <v>92000</v>
      </c>
      <c r="H14" s="20">
        <v>50000</v>
      </c>
      <c r="I14" s="25">
        <v>15000</v>
      </c>
      <c r="K14" s="17">
        <f t="shared" si="0"/>
        <v>1</v>
      </c>
      <c r="L14" s="17" t="e">
        <f>IF(#REF!=0,0,1)</f>
        <v>#REF!</v>
      </c>
    </row>
    <row r="15" spans="1:12" ht="233.25" customHeight="1">
      <c r="A15" s="21" t="s">
        <v>419</v>
      </c>
      <c r="B15" s="19" t="s">
        <v>35</v>
      </c>
      <c r="C15" s="19" t="s">
        <v>418</v>
      </c>
      <c r="D15" s="67" t="s">
        <v>546</v>
      </c>
      <c r="E15" s="67" t="s">
        <v>576</v>
      </c>
      <c r="F15" s="19" t="s">
        <v>532</v>
      </c>
      <c r="G15" s="20">
        <v>354000</v>
      </c>
      <c r="H15" s="20">
        <v>47000</v>
      </c>
      <c r="I15" s="25">
        <v>0</v>
      </c>
      <c r="K15" s="17">
        <f t="shared" si="0"/>
        <v>0</v>
      </c>
      <c r="L15" s="17" t="e">
        <f>IF(#REF!=0,0,1)</f>
        <v>#REF!</v>
      </c>
    </row>
    <row r="16" spans="1:12" ht="201.75" customHeight="1">
      <c r="A16" s="21" t="s">
        <v>433</v>
      </c>
      <c r="B16" s="19" t="s">
        <v>432</v>
      </c>
      <c r="C16" s="19" t="s">
        <v>431</v>
      </c>
      <c r="D16" s="67" t="s">
        <v>546</v>
      </c>
      <c r="E16" s="67" t="s">
        <v>549</v>
      </c>
      <c r="F16" s="19" t="s">
        <v>533</v>
      </c>
      <c r="G16" s="20">
        <v>30000</v>
      </c>
      <c r="H16" s="20">
        <v>15000</v>
      </c>
      <c r="I16" s="25">
        <v>15000</v>
      </c>
      <c r="K16" s="17">
        <f t="shared" si="0"/>
        <v>1</v>
      </c>
      <c r="L16" s="17" t="e">
        <f>IF(#REF!=0,0,1)</f>
        <v>#REF!</v>
      </c>
    </row>
    <row r="17" spans="1:12" ht="189" customHeight="1">
      <c r="A17" s="21" t="s">
        <v>454</v>
      </c>
      <c r="B17" s="19" t="s">
        <v>453</v>
      </c>
      <c r="C17" s="19" t="s">
        <v>452</v>
      </c>
      <c r="D17" s="67" t="s">
        <v>592</v>
      </c>
      <c r="E17" s="67" t="s">
        <v>550</v>
      </c>
      <c r="F17" s="19" t="s">
        <v>534</v>
      </c>
      <c r="G17" s="20">
        <v>126900</v>
      </c>
      <c r="H17" s="20">
        <v>50000</v>
      </c>
      <c r="I17" s="25">
        <v>15000</v>
      </c>
      <c r="K17" s="17">
        <f t="shared" si="0"/>
        <v>1</v>
      </c>
      <c r="L17" s="17" t="e">
        <f>IF(#REF!=0,0,1)</f>
        <v>#REF!</v>
      </c>
    </row>
    <row r="18" spans="1:12" ht="162.75" customHeight="1">
      <c r="A18" s="21" t="s">
        <v>451</v>
      </c>
      <c r="B18" s="19" t="s">
        <v>450</v>
      </c>
      <c r="C18" s="19" t="s">
        <v>449</v>
      </c>
      <c r="D18" s="67" t="s">
        <v>546</v>
      </c>
      <c r="E18" s="67" t="s">
        <v>581</v>
      </c>
      <c r="F18" s="19" t="s">
        <v>448</v>
      </c>
      <c r="G18" s="20">
        <v>125000</v>
      </c>
      <c r="H18" s="20">
        <v>50000</v>
      </c>
      <c r="I18" s="25">
        <v>15000</v>
      </c>
      <c r="K18" s="17">
        <f t="shared" si="0"/>
        <v>1</v>
      </c>
      <c r="L18" s="17" t="e">
        <f>IF(#REF!=0,0,1)</f>
        <v>#REF!</v>
      </c>
    </row>
    <row r="19" spans="1:12" ht="165" customHeight="1">
      <c r="A19" s="21" t="s">
        <v>497</v>
      </c>
      <c r="B19" s="19" t="s">
        <v>496</v>
      </c>
      <c r="C19" s="19" t="s">
        <v>495</v>
      </c>
      <c r="D19" s="67" t="s">
        <v>572</v>
      </c>
      <c r="E19" s="67" t="s">
        <v>576</v>
      </c>
      <c r="F19" s="19" t="s">
        <v>494</v>
      </c>
      <c r="G19" s="20">
        <v>135000</v>
      </c>
      <c r="H19" s="20">
        <v>50000</v>
      </c>
      <c r="I19" s="25">
        <v>19000</v>
      </c>
      <c r="K19" s="17">
        <f t="shared" si="0"/>
        <v>1</v>
      </c>
      <c r="L19" s="17" t="e">
        <f>IF(#REF!=0,0,1)</f>
        <v>#REF!</v>
      </c>
    </row>
    <row r="20" spans="1:12" ht="72" customHeight="1">
      <c r="A20" s="21" t="s">
        <v>410</v>
      </c>
      <c r="B20" s="19" t="s">
        <v>409</v>
      </c>
      <c r="C20" s="19" t="s">
        <v>408</v>
      </c>
      <c r="D20" s="67" t="s">
        <v>584</v>
      </c>
      <c r="E20" s="67" t="s">
        <v>576</v>
      </c>
      <c r="F20" s="19" t="s">
        <v>543</v>
      </c>
      <c r="G20" s="20">
        <v>204000</v>
      </c>
      <c r="H20" s="20">
        <v>50000</v>
      </c>
      <c r="I20" s="25">
        <v>0</v>
      </c>
      <c r="K20" s="17">
        <f t="shared" si="0"/>
        <v>0</v>
      </c>
      <c r="L20" s="17" t="e">
        <f>IF(#REF!=0,0,1)</f>
        <v>#REF!</v>
      </c>
    </row>
    <row r="21" spans="1:12" ht="117.75" customHeight="1">
      <c r="A21" s="21" t="s">
        <v>403</v>
      </c>
      <c r="B21" s="19" t="s">
        <v>302</v>
      </c>
      <c r="C21" s="19" t="s">
        <v>402</v>
      </c>
      <c r="D21" s="67" t="s">
        <v>546</v>
      </c>
      <c r="E21" s="67" t="s">
        <v>547</v>
      </c>
      <c r="F21" s="19" t="s">
        <v>401</v>
      </c>
      <c r="G21" s="20">
        <v>68200</v>
      </c>
      <c r="H21" s="20">
        <v>37000</v>
      </c>
      <c r="I21" s="25">
        <v>0</v>
      </c>
      <c r="K21" s="17">
        <f t="shared" si="0"/>
        <v>0</v>
      </c>
      <c r="L21" s="17" t="e">
        <f>IF(#REF!=0,0,1)</f>
        <v>#REF!</v>
      </c>
    </row>
    <row r="22" spans="1:12" ht="99" customHeight="1">
      <c r="A22" s="21" t="s">
        <v>423</v>
      </c>
      <c r="B22" s="19" t="s">
        <v>422</v>
      </c>
      <c r="C22" s="19" t="s">
        <v>421</v>
      </c>
      <c r="D22" s="67" t="s">
        <v>546</v>
      </c>
      <c r="E22" s="67" t="s">
        <v>594</v>
      </c>
      <c r="F22" s="19" t="s">
        <v>420</v>
      </c>
      <c r="G22" s="20">
        <v>59680</v>
      </c>
      <c r="H22" s="20">
        <v>15500</v>
      </c>
      <c r="I22" s="25">
        <v>15000</v>
      </c>
      <c r="K22" s="17">
        <f t="shared" si="0"/>
        <v>1</v>
      </c>
      <c r="L22" s="17" t="e">
        <f>IF(#REF!=0,0,1)</f>
        <v>#REF!</v>
      </c>
    </row>
    <row r="23" spans="1:12" ht="234" customHeight="1">
      <c r="A23" s="21" t="s">
        <v>417</v>
      </c>
      <c r="B23" s="19" t="s">
        <v>416</v>
      </c>
      <c r="C23" s="19" t="s">
        <v>415</v>
      </c>
      <c r="D23" s="67" t="s">
        <v>584</v>
      </c>
      <c r="E23" s="67" t="s">
        <v>581</v>
      </c>
      <c r="F23" s="19" t="s">
        <v>414</v>
      </c>
      <c r="G23" s="20">
        <v>88500</v>
      </c>
      <c r="H23" s="20">
        <v>50000</v>
      </c>
      <c r="I23" s="25">
        <v>0</v>
      </c>
      <c r="K23" s="17">
        <f t="shared" si="0"/>
        <v>0</v>
      </c>
      <c r="L23" s="17" t="e">
        <f>IF(#REF!=0,0,1)</f>
        <v>#REF!</v>
      </c>
    </row>
    <row r="24" spans="1:12" ht="105.75" customHeight="1">
      <c r="A24" s="21" t="s">
        <v>440</v>
      </c>
      <c r="B24" s="19" t="s">
        <v>228</v>
      </c>
      <c r="C24" s="19" t="s">
        <v>439</v>
      </c>
      <c r="D24" s="67" t="s">
        <v>546</v>
      </c>
      <c r="E24" s="67" t="s">
        <v>547</v>
      </c>
      <c r="F24" s="19" t="s">
        <v>438</v>
      </c>
      <c r="G24" s="20">
        <v>89800</v>
      </c>
      <c r="H24" s="20">
        <v>49300</v>
      </c>
      <c r="I24" s="25">
        <v>15000</v>
      </c>
      <c r="K24" s="17">
        <f t="shared" si="0"/>
        <v>1</v>
      </c>
      <c r="L24" s="17" t="e">
        <f>IF(#REF!=0,0,1)</f>
        <v>#REF!</v>
      </c>
    </row>
    <row r="25" spans="1:12" ht="220.5" customHeight="1">
      <c r="A25" s="21" t="s">
        <v>466</v>
      </c>
      <c r="B25" s="19" t="s">
        <v>465</v>
      </c>
      <c r="C25" s="19" t="s">
        <v>464</v>
      </c>
      <c r="D25" s="67" t="s">
        <v>546</v>
      </c>
      <c r="E25" s="67" t="s">
        <v>547</v>
      </c>
      <c r="F25" s="19" t="s">
        <v>536</v>
      </c>
      <c r="G25" s="20">
        <v>162000</v>
      </c>
      <c r="H25" s="20">
        <v>40000</v>
      </c>
      <c r="I25" s="25">
        <v>15000</v>
      </c>
      <c r="K25" s="17">
        <f t="shared" si="0"/>
        <v>1</v>
      </c>
      <c r="L25" s="17" t="e">
        <f>IF(#REF!=0,0,1)</f>
        <v>#REF!</v>
      </c>
    </row>
    <row r="26" spans="1:12" ht="140.25" customHeight="1">
      <c r="A26" s="21" t="s">
        <v>426</v>
      </c>
      <c r="B26" s="19" t="s">
        <v>298</v>
      </c>
      <c r="C26" s="19" t="s">
        <v>425</v>
      </c>
      <c r="D26" s="67" t="s">
        <v>546</v>
      </c>
      <c r="E26" s="67" t="s">
        <v>547</v>
      </c>
      <c r="F26" s="19" t="s">
        <v>424</v>
      </c>
      <c r="G26" s="20">
        <v>82000</v>
      </c>
      <c r="H26" s="20">
        <v>47850</v>
      </c>
      <c r="I26" s="25">
        <v>15000</v>
      </c>
      <c r="J26" s="22"/>
      <c r="K26" s="17">
        <f t="shared" si="0"/>
        <v>1</v>
      </c>
      <c r="L26" s="17" t="e">
        <f>IF(#REF!=0,0,1)</f>
        <v>#REF!</v>
      </c>
    </row>
    <row r="27" spans="1:12" ht="117.75" customHeight="1">
      <c r="A27" s="21" t="s">
        <v>489</v>
      </c>
      <c r="B27" s="19" t="s">
        <v>488</v>
      </c>
      <c r="C27" s="19" t="s">
        <v>487</v>
      </c>
      <c r="D27" s="67" t="s">
        <v>564</v>
      </c>
      <c r="E27" s="67" t="s">
        <v>547</v>
      </c>
      <c r="F27" s="19" t="s">
        <v>486</v>
      </c>
      <c r="G27" s="20">
        <v>94750</v>
      </c>
      <c r="H27" s="20">
        <v>45000</v>
      </c>
      <c r="I27" s="25">
        <v>19000</v>
      </c>
      <c r="J27" s="22"/>
      <c r="K27" s="17">
        <f t="shared" si="0"/>
        <v>1</v>
      </c>
      <c r="L27" s="17" t="e">
        <f>IF(#REF!=0,0,1)</f>
        <v>#REF!</v>
      </c>
    </row>
    <row r="28" spans="1:12" ht="237.75" customHeight="1">
      <c r="A28" s="21" t="s">
        <v>396</v>
      </c>
      <c r="B28" s="19" t="s">
        <v>395</v>
      </c>
      <c r="C28" s="19" t="s">
        <v>394</v>
      </c>
      <c r="D28" s="67" t="s">
        <v>546</v>
      </c>
      <c r="E28" s="67" t="s">
        <v>549</v>
      </c>
      <c r="F28" s="19" t="s">
        <v>502</v>
      </c>
      <c r="G28" s="20">
        <v>29710</v>
      </c>
      <c r="H28" s="20">
        <v>17690</v>
      </c>
      <c r="I28" s="25">
        <v>0</v>
      </c>
      <c r="J28" s="22"/>
      <c r="K28" s="17">
        <f t="shared" si="0"/>
        <v>0</v>
      </c>
      <c r="L28" s="17" t="e">
        <f>IF(#REF!=0,0,1)</f>
        <v>#REF!</v>
      </c>
    </row>
    <row r="29" spans="1:12" ht="192" customHeight="1">
      <c r="A29" s="21" t="s">
        <v>413</v>
      </c>
      <c r="B29" s="19" t="s">
        <v>175</v>
      </c>
      <c r="C29" s="19" t="s">
        <v>412</v>
      </c>
      <c r="D29" s="67" t="s">
        <v>546</v>
      </c>
      <c r="E29" s="67" t="s">
        <v>549</v>
      </c>
      <c r="F29" s="19" t="s">
        <v>411</v>
      </c>
      <c r="G29" s="20">
        <v>111000</v>
      </c>
      <c r="H29" s="20">
        <v>50000</v>
      </c>
      <c r="I29" s="25">
        <v>0</v>
      </c>
      <c r="J29" s="22"/>
      <c r="K29" s="17">
        <f t="shared" si="0"/>
        <v>0</v>
      </c>
      <c r="L29" s="17" t="e">
        <f>IF(#REF!=0,0,1)</f>
        <v>#REF!</v>
      </c>
    </row>
    <row r="30" spans="1:12" ht="118.5" customHeight="1">
      <c r="A30" s="21" t="s">
        <v>385</v>
      </c>
      <c r="B30" s="19" t="s">
        <v>355</v>
      </c>
      <c r="C30" s="19" t="s">
        <v>384</v>
      </c>
      <c r="D30" s="67" t="s">
        <v>548</v>
      </c>
      <c r="E30" s="67" t="s">
        <v>581</v>
      </c>
      <c r="F30" s="19" t="s">
        <v>383</v>
      </c>
      <c r="G30" s="20">
        <v>92880</v>
      </c>
      <c r="H30" s="20">
        <v>49000</v>
      </c>
      <c r="I30" s="25">
        <v>0</v>
      </c>
      <c r="J30" s="22"/>
      <c r="K30" s="17">
        <f t="shared" si="0"/>
        <v>0</v>
      </c>
      <c r="L30" s="17" t="e">
        <f>IF(#REF!=0,0,1)</f>
        <v>#REF!</v>
      </c>
    </row>
    <row r="31" spans="1:12" ht="105.75" customHeight="1">
      <c r="A31" s="21" t="s">
        <v>447</v>
      </c>
      <c r="B31" s="19" t="s">
        <v>446</v>
      </c>
      <c r="C31" s="19" t="s">
        <v>445</v>
      </c>
      <c r="D31" s="67" t="s">
        <v>548</v>
      </c>
      <c r="E31" s="67" t="s">
        <v>595</v>
      </c>
      <c r="F31" s="19" t="s">
        <v>444</v>
      </c>
      <c r="G31" s="20">
        <v>74966</v>
      </c>
      <c r="H31" s="20">
        <v>28000</v>
      </c>
      <c r="I31" s="25">
        <v>15000</v>
      </c>
      <c r="J31" s="22"/>
      <c r="K31" s="17">
        <f t="shared" si="0"/>
        <v>1</v>
      </c>
      <c r="L31" s="17" t="e">
        <f>IF(#REF!=0,0,1)</f>
        <v>#REF!</v>
      </c>
    </row>
    <row r="32" spans="1:12" ht="233.25" customHeight="1">
      <c r="A32" s="21" t="s">
        <v>382</v>
      </c>
      <c r="B32" s="19" t="s">
        <v>381</v>
      </c>
      <c r="C32" s="19" t="s">
        <v>380</v>
      </c>
      <c r="D32" s="67" t="s">
        <v>589</v>
      </c>
      <c r="E32" s="67" t="s">
        <v>557</v>
      </c>
      <c r="F32" s="19" t="s">
        <v>379</v>
      </c>
      <c r="G32" s="20">
        <v>25000</v>
      </c>
      <c r="H32" s="20">
        <v>15000</v>
      </c>
      <c r="I32" s="25">
        <v>0</v>
      </c>
      <c r="J32" s="22"/>
      <c r="K32" s="17">
        <f t="shared" si="0"/>
        <v>0</v>
      </c>
      <c r="L32" s="17" t="e">
        <f>IF(#REF!=0,0,1)</f>
        <v>#REF!</v>
      </c>
    </row>
    <row r="33" spans="1:12" ht="155.25" customHeight="1">
      <c r="A33" s="21" t="s">
        <v>485</v>
      </c>
      <c r="B33" s="19" t="s">
        <v>484</v>
      </c>
      <c r="C33" s="19" t="s">
        <v>483</v>
      </c>
      <c r="D33" s="67" t="s">
        <v>564</v>
      </c>
      <c r="E33" s="67" t="s">
        <v>570</v>
      </c>
      <c r="F33" s="19" t="s">
        <v>482</v>
      </c>
      <c r="G33" s="20">
        <v>135080</v>
      </c>
      <c r="H33" s="20">
        <v>50000</v>
      </c>
      <c r="I33" s="25">
        <v>19000</v>
      </c>
      <c r="J33" s="22"/>
      <c r="K33" s="17">
        <f t="shared" si="0"/>
        <v>1</v>
      </c>
      <c r="L33" s="17" t="e">
        <f>IF(#REF!=0,0,1)</f>
        <v>#REF!</v>
      </c>
    </row>
    <row r="34" spans="1:12" ht="118.5" customHeight="1">
      <c r="A34" s="21" t="s">
        <v>400</v>
      </c>
      <c r="B34" s="19" t="s">
        <v>399</v>
      </c>
      <c r="C34" s="19" t="s">
        <v>398</v>
      </c>
      <c r="D34" s="67" t="s">
        <v>546</v>
      </c>
      <c r="E34" s="67" t="s">
        <v>596</v>
      </c>
      <c r="F34" s="19" t="s">
        <v>397</v>
      </c>
      <c r="G34" s="20">
        <v>79480</v>
      </c>
      <c r="H34" s="20">
        <v>44000</v>
      </c>
      <c r="I34" s="25">
        <v>0</v>
      </c>
      <c r="J34" s="22"/>
      <c r="K34" s="17">
        <f t="shared" si="0"/>
        <v>0</v>
      </c>
      <c r="L34" s="17" t="e">
        <f>IF(#REF!=0,0,1)</f>
        <v>#REF!</v>
      </c>
    </row>
    <row r="35" spans="1:12" ht="226.5" customHeight="1">
      <c r="A35" s="21" t="s">
        <v>501</v>
      </c>
      <c r="B35" s="19" t="s">
        <v>500</v>
      </c>
      <c r="C35" s="19" t="s">
        <v>499</v>
      </c>
      <c r="D35" s="67" t="s">
        <v>546</v>
      </c>
      <c r="E35" s="67" t="s">
        <v>557</v>
      </c>
      <c r="F35" s="19" t="s">
        <v>498</v>
      </c>
      <c r="G35" s="20">
        <v>166800</v>
      </c>
      <c r="H35" s="20">
        <v>50000</v>
      </c>
      <c r="I35" s="25">
        <v>19000</v>
      </c>
      <c r="J35" s="22"/>
      <c r="K35" s="17">
        <f t="shared" si="0"/>
        <v>1</v>
      </c>
      <c r="L35" s="17" t="e">
        <f>IF(#REF!=0,0,1)</f>
        <v>#REF!</v>
      </c>
    </row>
    <row r="36" spans="1:12" ht="105.75" customHeight="1">
      <c r="A36" s="21" t="s">
        <v>463</v>
      </c>
      <c r="B36" s="19" t="s">
        <v>462</v>
      </c>
      <c r="C36" s="19" t="s">
        <v>461</v>
      </c>
      <c r="D36" s="67" t="s">
        <v>546</v>
      </c>
      <c r="E36" s="67" t="s">
        <v>557</v>
      </c>
      <c r="F36" s="19" t="s">
        <v>542</v>
      </c>
      <c r="G36" s="20">
        <v>81500</v>
      </c>
      <c r="H36" s="20">
        <v>48500</v>
      </c>
      <c r="I36" s="25">
        <v>16000</v>
      </c>
      <c r="J36" s="22"/>
      <c r="K36" s="17">
        <f t="shared" si="0"/>
        <v>1</v>
      </c>
      <c r="L36" s="17" t="e">
        <f>IF(#REF!=0,0,1)</f>
        <v>#REF!</v>
      </c>
    </row>
    <row r="37" spans="1:12" ht="107.25" customHeight="1" thickBot="1">
      <c r="A37" s="69" t="s">
        <v>460</v>
      </c>
      <c r="B37" s="70" t="s">
        <v>216</v>
      </c>
      <c r="C37" s="70" t="s">
        <v>459</v>
      </c>
      <c r="D37" s="71" t="s">
        <v>546</v>
      </c>
      <c r="E37" s="71" t="s">
        <v>547</v>
      </c>
      <c r="F37" s="19" t="s">
        <v>458</v>
      </c>
      <c r="G37" s="20">
        <v>220500</v>
      </c>
      <c r="H37" s="20">
        <v>50000</v>
      </c>
      <c r="I37" s="25">
        <v>15000</v>
      </c>
      <c r="J37" s="22"/>
      <c r="K37" s="17">
        <f t="shared" si="0"/>
        <v>1</v>
      </c>
      <c r="L37" s="17" t="e">
        <f>IF(#REF!=0,0,1)</f>
        <v>#REF!</v>
      </c>
    </row>
    <row r="38" spans="1:12" s="23" customFormat="1" ht="15" customHeight="1" thickBot="1">
      <c r="A38" s="81"/>
      <c r="B38" s="82"/>
      <c r="C38" s="82"/>
      <c r="D38" s="82"/>
      <c r="E38" s="83"/>
      <c r="F38" s="74"/>
      <c r="G38" s="26">
        <f>SUM(G3:G37)</f>
        <v>3987476</v>
      </c>
      <c r="H38" s="26">
        <f>SUM(H3:H37)</f>
        <v>1426170</v>
      </c>
      <c r="I38" s="29">
        <f>SUM(I3:I37)</f>
        <v>365000</v>
      </c>
      <c r="K38" s="23">
        <f>SUM(K3:K37)</f>
        <v>23</v>
      </c>
      <c r="L38" s="23" t="e">
        <f>SUM(L3:L37)</f>
        <v>#REF!</v>
      </c>
    </row>
  </sheetData>
  <sortState ref="A2:I36">
    <sortCondition ref="A2:A36"/>
  </sortState>
  <mergeCells count="2">
    <mergeCell ref="A1:I1"/>
    <mergeCell ref="A38:E38"/>
  </mergeCells>
  <pageMargins left="0.70866141732283472" right="0.70866141732283472" top="0.78740157480314965" bottom="0.78740157480314965" header="0.31496062992125984" footer="0.31496062992125984"/>
  <pageSetup paperSize="9" orientation="landscape" r:id="rId1"/>
  <headerFooter>
    <oddHeader>&amp;LPříloha č. 1</oddHeader>
    <oddFooter>&amp;CList &amp;P z &amp;N</oddFooter>
  </headerFooter>
</worksheet>
</file>

<file path=xl/worksheets/sheet7.xml><?xml version="1.0" encoding="utf-8"?>
<worksheet xmlns="http://schemas.openxmlformats.org/spreadsheetml/2006/main" xmlns:r="http://schemas.openxmlformats.org/officeDocument/2006/relationships">
  <dimension ref="A1"/>
  <sheetViews>
    <sheetView workbookViewId="0">
      <selection activeCell="A26" sqref="A26"/>
    </sheetView>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11</vt:i4>
      </vt:variant>
    </vt:vector>
  </HeadingPairs>
  <TitlesOfParts>
    <vt:vector size="18" baseType="lpstr">
      <vt:lpstr>Souhrn</vt:lpstr>
      <vt:lpstr>12SMR01</vt:lpstr>
      <vt:lpstr>12SMR02</vt:lpstr>
      <vt:lpstr>12SMR03</vt:lpstr>
      <vt:lpstr>12SMR04</vt:lpstr>
      <vt:lpstr>12SMR05</vt:lpstr>
      <vt:lpstr>List1</vt:lpstr>
      <vt:lpstr>'12SMR01'!Názvy_tisku</vt:lpstr>
      <vt:lpstr>'12SMR02'!Názvy_tisku</vt:lpstr>
      <vt:lpstr>'12SMR03'!Názvy_tisku</vt:lpstr>
      <vt:lpstr>'12SMR04'!Názvy_tisku</vt:lpstr>
      <vt:lpstr>'12SMR05'!Názvy_tisku</vt:lpstr>
      <vt:lpstr>Souhrn!Názvy_tisku</vt:lpstr>
      <vt:lpstr>'12SMR01'!Oblast_tisku</vt:lpstr>
      <vt:lpstr>'12SMR02'!Oblast_tisku</vt:lpstr>
      <vt:lpstr>'12SMR03'!Oblast_tisku</vt:lpstr>
      <vt:lpstr>'12SMR04'!Oblast_tisku</vt:lpstr>
      <vt:lpstr>'12SMR05'!Oblast_tisku</vt:lpstr>
    </vt:vector>
  </TitlesOfParts>
  <Company>Krajský úřad, Královehradecký kraj</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Komorová</dc:creator>
  <cp:lastModifiedBy>246</cp:lastModifiedBy>
  <cp:lastPrinted>2012-03-02T08:01:11Z</cp:lastPrinted>
  <dcterms:created xsi:type="dcterms:W3CDTF">2012-02-08T12:25:19Z</dcterms:created>
  <dcterms:modified xsi:type="dcterms:W3CDTF">2012-03-02T08:01:39Z</dcterms:modified>
</cp:coreProperties>
</file>