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34 RK\RK_34_1568_2019\"/>
    </mc:Choice>
  </mc:AlternateContent>
  <bookViews>
    <workbookView xWindow="0" yWindow="0" windowWidth="23040" windowHeight="9192"/>
  </bookViews>
  <sheets>
    <sheet name="tab. 3.a ÚZ33077 krajské" sheetId="1" r:id="rId1"/>
  </sheets>
  <definedNames>
    <definedName name="_xlnm.Print_Titles" localSheetId="0">'tab. 3.a ÚZ33077 krajské'!$A:$C,'tab. 3.a ÚZ33077 krajské'!$1:$5</definedName>
    <definedName name="_xlnm.Print_Area" localSheetId="0">'tab. 3.a ÚZ33077 krajské'!$A$1:$K$51</definedName>
    <definedName name="Z_298EE328_94DF_4172_BD23_7470733B91BB_.wvu.PrintTitles" localSheetId="0" hidden="1">'tab. 3.a ÚZ33077 krajské'!$1:$5</definedName>
    <definedName name="Z_9AFC06A2_6621_4988_9371_63BEFC718184_.wvu.PrintTitles" localSheetId="0" hidden="1">'tab. 3.a ÚZ33077 krajské'!$1:$5</definedName>
    <definedName name="Z_A8F31047_9066_4535_8B72_C31623B1BE1B_.wvu.PrintTitles" localSheetId="0" hidden="1">'tab. 3.a ÚZ33077 krajské'!$1:$5</definedName>
    <definedName name="Z_DC0A9EC8_C414_4059_B6E9_00F5B6075589_.wvu.PrintTitles" localSheetId="0" hidden="1">'tab. 3.a ÚZ33077 krajské'!$1:$5</definedName>
  </definedNames>
  <calcPr calcId="191029"/>
  <customWorkbookViews>
    <customWorkbookView name="Jarkovský Václav Ing. – osobní zobrazení" guid="{298EE328-94DF-4172-BD23-7470733B91BB}" mergeInterval="0" personalView="1" maximized="1" xWindow="-8" yWindow="-8" windowWidth="1936" windowHeight="1056" activeSheetId="1"/>
    <customWorkbookView name="Beskydová Sabina Ing. – osobní zobrazení" guid="{9AFC06A2-6621-4988-9371-63BEFC718184}" mergeInterval="0" personalView="1" maximized="1" xWindow="-8" yWindow="-8" windowWidth="1936" windowHeight="1056" activeSheetId="1"/>
    <customWorkbookView name="Steklíková Dagmar – osobní zobrazení" guid="{A8F31047-9066-4535-8B72-C31623B1BE1B}" mergeInterval="0" personalView="1" maximized="1" xWindow="-8" yWindow="-8" windowWidth="1936" windowHeight="1053" activeSheetId="1"/>
    <customWorkbookView name="395 – osobní zobrazení" guid="{DC0A9EC8-C414-4059-B6E9-00F5B6075589}" mergeInterval="0" personalView="1" xWindow="41" windowWidth="1791" windowHeight="1022" activeSheetId="1"/>
  </customWorkbookViews>
</workbook>
</file>

<file path=xl/calcChain.xml><?xml version="1.0" encoding="utf-8"?>
<calcChain xmlns="http://schemas.openxmlformats.org/spreadsheetml/2006/main">
  <c r="K48" i="1" l="1"/>
  <c r="J48" i="1"/>
  <c r="I48" i="1"/>
  <c r="H48" i="1"/>
  <c r="G48" i="1"/>
  <c r="F48" i="1"/>
  <c r="E48" i="1"/>
  <c r="R48" i="1"/>
  <c r="Q48" i="1"/>
  <c r="P48" i="1"/>
  <c r="O48" i="1"/>
  <c r="N48" i="1"/>
  <c r="M48" i="1"/>
  <c r="E42" i="1" l="1"/>
  <c r="E51" i="1" s="1"/>
  <c r="R42" i="1"/>
  <c r="Q42" i="1"/>
  <c r="P42" i="1"/>
  <c r="O42" i="1"/>
  <c r="N42" i="1"/>
  <c r="M42" i="1"/>
  <c r="G42" i="1" l="1"/>
  <c r="G51" i="1" s="1"/>
  <c r="K42" i="1"/>
  <c r="K51" i="1" s="1"/>
  <c r="F42" i="1"/>
  <c r="F51" i="1" s="1"/>
  <c r="I42" i="1"/>
  <c r="I51" i="1" s="1"/>
  <c r="H42" i="1"/>
  <c r="H51" i="1" s="1"/>
  <c r="J42" i="1" l="1"/>
  <c r="J51" i="1" s="1"/>
</calcChain>
</file>

<file path=xl/sharedStrings.xml><?xml version="1.0" encoding="utf-8"?>
<sst xmlns="http://schemas.openxmlformats.org/spreadsheetml/2006/main" count="69" uniqueCount="68">
  <si>
    <t>název a adresa školy</t>
  </si>
  <si>
    <t xml:space="preserve">Údaje o počtu žáků k 1. 1. 2019 </t>
  </si>
  <si>
    <t>Údaje o předpokládaném počtu žáků k 30. 9. 2019</t>
  </si>
  <si>
    <t>Limit přepočteného počtu pedagogických pracovníků k 1. 1. 2019</t>
  </si>
  <si>
    <t xml:space="preserve">Požadované zvýšení limitu přepočteného počtu pedagogických pracovníků na období září – prosinec 2019 nad limit stanovený krajem </t>
  </si>
  <si>
    <t xml:space="preserve">Přepokládaný celkový limit přepočteného počtu pedagogických pracovníků k 30. 9. 2019 </t>
  </si>
  <si>
    <t>Gymnázium, Střední odborná škola a Vyšší odborná škola, Nový Bydžov; Komenského 77, 504 01 Nový Bydžov</t>
  </si>
  <si>
    <t xml:space="preserve">Obchodní akademie, Střední odborná škola a Jazyková škola s právem státní jazykové zkoušky, Hradec Králové; Pospíšilova 365, 500 03 Hradec Králové </t>
  </si>
  <si>
    <t>Střední odborná škola veterinární, Hradec Králové-Kukleny, Pražská 68; Pražská třída 68/18, Kukleny, 500 04 Hradec Králové</t>
  </si>
  <si>
    <t>Střední uměleckoprůmyslová škola hudebních nástrojů a nábytku, Hradec Králové, 17. listopadu 1202; 500 03 Hradec Králové</t>
  </si>
  <si>
    <t>Střední průmyslová škola stavební, Hradec Králové, Pospíšilova tř. 787; 500 03 Hradec Králové</t>
  </si>
  <si>
    <t>Vyšší odborná škola zdravotnická a Střední zdravotnická škola, Hradec Králové, Komenského 234; 500 03 Hradec Králové</t>
  </si>
  <si>
    <t>Střední škola technická a řemeslná, Nový Bydžov, Dr. M. Tyrše 112; 504 01 Nový Bydžov</t>
  </si>
  <si>
    <t>Střední škola služeb, obchodu a gastronomie; Velká 3, Pouchov, 
503 41 Hradec Králové</t>
  </si>
  <si>
    <t>Střední škola profesní přípravy, Hradec Králové; 17. listopadu 1212/2
500 03 Hradec Králové</t>
  </si>
  <si>
    <t>Mateřská škola, Speciální základní škola a Praktická škola, Hradec Králové; Hradecká 1231, 500 03 Hradec Králové</t>
  </si>
  <si>
    <t>Vyšší odborná škola, Střední škola, Základní škola a Mateřská škola, Hradec Králové, Štefánikova 549; Moravské Předměstí, 500 11 Hradec Králové</t>
  </si>
  <si>
    <t xml:space="preserve">Zemědělská akademie a Gymnázium Hořice - střední škola a vyšší odborná škola, příspěvková organizace; Riegrova 1403, 508 01 Hořice </t>
  </si>
  <si>
    <t>Masarykova obchodní akademie, Jičín, 17. listopadu 220; 506 01 Jičín</t>
  </si>
  <si>
    <t>Střední průmyslová škola kamenická a sochařská, Hořice, Husova 675; 508 01 Hořice</t>
  </si>
  <si>
    <t>Střední škola zahradnická, Kopidlno, náměstí Hilmarovo 1; 507 32 Kopidlno</t>
  </si>
  <si>
    <t>Střední škola strojírenská a elektrotechnická; Kumburská 846, 509 01 Nová Paka</t>
  </si>
  <si>
    <t>Vyšší odborná škola a Střední průmyslová škola, Jičín, Pod Koželuhy 100; 506 01 Jičín</t>
  </si>
  <si>
    <t>Gymnázium, Broumov, Hradební 218; 550 01 Broumov</t>
  </si>
  <si>
    <t>Gymnázium Jaroslava Žáka, Jaroměř, Lužická 423; 551 01 Jaroměř</t>
  </si>
  <si>
    <t>Střední škola řemeslná, Jaroměř, Studničkova 260; 551 01 Jaroměř</t>
  </si>
  <si>
    <t>Střední průmyslová škola, Odborná škola a Základní škola, Nové Město nad Metují; Čs.armády 376, 549 01 Nové Město nad Metují</t>
  </si>
  <si>
    <t>Gymnázium, Dobruška, Pulická 779; 518 01 Dobruška</t>
  </si>
  <si>
    <t>Obchodní akademie T. G. Masaryka, Kostelec nad Orlicí, Komenského 522; 517 41 Kostelec nad Orlicí</t>
  </si>
  <si>
    <t>Střední průmyslová škola elektrotechniky a informačních technologií, Dobruška, Čs. odboje 670; 518 01 Dobruška</t>
  </si>
  <si>
    <t>Vyšší odborná škola a Střední průmyslová škola, Rychnov nad Kněžnou, U Stadionu 1166; 516 01 Rychnov nad Kněžnou</t>
  </si>
  <si>
    <t>Střední zemědělská škola a Střední odborné učiliště chladicí a klimatizační techniky, Kostelec nad Orlicí, Komenského 873; 517 41 Kostelec nad Orlicí</t>
  </si>
  <si>
    <t>Gymnázium, Dvůr Králové nad Labem, nám. Odboje 304; 544 01 Dvůr Králové nad Labem</t>
  </si>
  <si>
    <t>Krkonošské gymnázium a Střední odborná škola; Komenského 586, 
543 01 Vrchlabí</t>
  </si>
  <si>
    <t>Střední škola informatiky a služeb, Dvůr Králové nad Labem, Elišky Krásnohorské 2069; 544 01 Dvůr Králové nad Labem</t>
  </si>
  <si>
    <t>Střední průmyslová škola, Trutnov, Školní 101; 541 01 Trutnov</t>
  </si>
  <si>
    <t>Vyšší odborná škola zdravotnická, Střední zdravotnická škola a Obchodní akademie, Trutnov, Procházkova 303; 541 01 Trutnov</t>
  </si>
  <si>
    <t>Česká lesnická akademie Trutnov - střední škola a vyšší odborná škola, Trutnov, Lesnická 9; 541 01 Trutnov</t>
  </si>
  <si>
    <t>Střední škola gastronomie a služeb; Volanovská 243, 541 01 Trutnov</t>
  </si>
  <si>
    <t>Poznámky - výše normativní úpravy úvazku učitelů dle změny výkonů v září</t>
  </si>
  <si>
    <t>Gymnázium J. K. Tyla, Hradec Králové, Tylovo nábř. 682;  500 02 Hradec Králové</t>
  </si>
  <si>
    <t>schválené navýšení úvazku pedagogických pracovníků</t>
  </si>
  <si>
    <t>fin. nároky na 4 měsíce dle tarifu 12/4</t>
  </si>
  <si>
    <t>platy</t>
  </si>
  <si>
    <t>zákonné odvody 33,8%</t>
  </si>
  <si>
    <t>FKSP</t>
  </si>
  <si>
    <t>NIV celkem</t>
  </si>
  <si>
    <t>ORG</t>
  </si>
  <si>
    <t>ODPA</t>
  </si>
  <si>
    <t>RED IZO žádosti škol</t>
  </si>
  <si>
    <t>Střední průmyslová škola Otty Wichterleho, příspěvková organizace</t>
  </si>
  <si>
    <t>Praktická škola, Základní škola a Mateřská škola Josefa Zemana, Náchod, Jiráskova 461; 
547 01 Náchod</t>
  </si>
  <si>
    <t>Podklady ze žádostí škol o poskytnutí dotace</t>
  </si>
  <si>
    <t>limit pedag. pracovníků přep. na 9-12</t>
  </si>
  <si>
    <t>Z Rozhodnutí MŠMT - Příloha č. 2 k čj: MSMT-13 817/2019-7</t>
  </si>
  <si>
    <t>Z Rozhodnutí MŠMT - Příloha č. 1 k čj: MSMT - 13 817/2019-7</t>
  </si>
  <si>
    <t>na činnost střední školy</t>
  </si>
  <si>
    <t>na činnost základní školy</t>
  </si>
  <si>
    <t>krajské PO celkem</t>
  </si>
  <si>
    <t>Střední průmyslová škola, Odborná škola a Základní škola, Nové Město nad Metují, Čs. armády 376;  549 01 Nové Město nad Metují</t>
  </si>
  <si>
    <t>CELKEM na krajské střední školy</t>
  </si>
  <si>
    <t>CELKEM na krajské základní školy</t>
  </si>
  <si>
    <t>Podpora financování základních a středních škol při zavádění změny systému financování regionálního školství</t>
  </si>
  <si>
    <t>Rada KHK dne 23.9.2019</t>
  </si>
  <si>
    <t>částky v Kč</t>
  </si>
  <si>
    <t>Vyšší odborná škola, Střední škola, Základní škola a Mateřská škola, Hradec Králové, Štefánikova 549; 500 11 Hradec Králové</t>
  </si>
  <si>
    <t>Rozdělení dotace pro krajské školy, ÚZ 33 077</t>
  </si>
  <si>
    <t>tab. č. 3.a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</si>
</sst>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0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0" xfId="0" applyFont="1"/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4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" fillId="0" borderId="17" xfId="0" applyFon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164" fontId="0" fillId="0" borderId="19" xfId="0" applyNumberForma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9" fillId="0" borderId="7" xfId="0" applyFont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/>
    </xf>
    <xf numFmtId="164" fontId="0" fillId="0" borderId="21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0" fontId="2" fillId="2" borderId="0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vertical="center" wrapText="1"/>
    </xf>
    <xf numFmtId="0" fontId="0" fillId="0" borderId="26" xfId="0" applyFill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5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1" fillId="0" borderId="17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15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/>
    </xf>
    <xf numFmtId="0" fontId="1" fillId="0" borderId="0" xfId="0" applyFont="1"/>
    <xf numFmtId="0" fontId="13" fillId="0" borderId="0" xfId="0" applyFont="1"/>
    <xf numFmtId="0" fontId="10" fillId="0" borderId="0" xfId="0" applyFont="1"/>
    <xf numFmtId="0" fontId="9" fillId="0" borderId="9" xfId="0" applyFont="1" applyBorder="1" applyAlignment="1">
      <alignment horizontal="center" vertical="center"/>
    </xf>
    <xf numFmtId="0" fontId="3" fillId="0" borderId="18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vertical="center"/>
    </xf>
    <xf numFmtId="165" fontId="1" fillId="0" borderId="8" xfId="0" applyNumberFormat="1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zoomScale="90" zoomScaleNormal="90" workbookViewId="0">
      <pane xSplit="3" ySplit="5" topLeftCell="E36" activePane="bottomRight" state="frozen"/>
      <selection pane="topRight" activeCell="E1" sqref="E1"/>
      <selection pane="bottomLeft" activeCell="A7" sqref="A7"/>
      <selection pane="bottomRight" activeCell="E33" sqref="E33"/>
    </sheetView>
  </sheetViews>
  <sheetFormatPr defaultRowHeight="14.4" x14ac:dyDescent="0.3"/>
  <cols>
    <col min="1" max="1" width="5" style="22" customWidth="1"/>
    <col min="2" max="2" width="5.33203125" style="22" customWidth="1"/>
    <col min="3" max="3" width="40.109375" customWidth="1"/>
    <col min="4" max="4" width="11.88671875" hidden="1" customWidth="1"/>
    <col min="5" max="6" width="11.5546875" customWidth="1"/>
    <col min="7" max="7" width="12" customWidth="1"/>
    <col min="8" max="8" width="11.5546875" customWidth="1"/>
    <col min="9" max="9" width="9.88671875" customWidth="1"/>
    <col min="10" max="10" width="12.109375" customWidth="1"/>
    <col min="11" max="11" width="7.88671875" customWidth="1"/>
    <col min="12" max="12" width="11.88671875" style="1" customWidth="1"/>
    <col min="13" max="13" width="12" hidden="1" customWidth="1"/>
    <col min="14" max="14" width="14.109375" hidden="1" customWidth="1"/>
    <col min="15" max="15" width="14.33203125" hidden="1" customWidth="1"/>
    <col min="16" max="16" width="18.6640625" hidden="1" customWidth="1"/>
    <col min="17" max="17" width="15.44140625" hidden="1" customWidth="1"/>
    <col min="18" max="18" width="12.44140625" hidden="1" customWidth="1"/>
  </cols>
  <sheetData>
    <row r="1" spans="1:19" ht="15" customHeight="1" x14ac:dyDescent="0.3">
      <c r="A1" s="88" t="s">
        <v>62</v>
      </c>
      <c r="B1" s="82"/>
      <c r="C1" s="82"/>
      <c r="D1" s="82"/>
      <c r="K1" s="2" t="s">
        <v>67</v>
      </c>
      <c r="L1" s="105"/>
      <c r="M1" s="82"/>
      <c r="R1" s="13"/>
    </row>
    <row r="2" spans="1:19" ht="15.6" x14ac:dyDescent="0.3">
      <c r="A2" s="89" t="s">
        <v>66</v>
      </c>
      <c r="B2" s="1"/>
      <c r="R2" s="2"/>
    </row>
    <row r="3" spans="1:19" ht="18.45" customHeight="1" thickBot="1" x14ac:dyDescent="0.35">
      <c r="A3" t="s">
        <v>63</v>
      </c>
      <c r="C3" s="24"/>
      <c r="D3" s="25"/>
      <c r="K3" s="2" t="s">
        <v>64</v>
      </c>
      <c r="L3" s="105"/>
    </row>
    <row r="4" spans="1:19" ht="15" thickBot="1" x14ac:dyDescent="0.35">
      <c r="C4" s="22"/>
      <c r="D4" s="22"/>
      <c r="E4" s="108" t="s">
        <v>54</v>
      </c>
      <c r="F4" s="109"/>
      <c r="G4" s="109"/>
      <c r="H4" s="109"/>
      <c r="I4" s="109"/>
      <c r="J4" s="109"/>
      <c r="K4" s="110"/>
      <c r="L4" s="106"/>
      <c r="M4" s="108" t="s">
        <v>52</v>
      </c>
      <c r="N4" s="109"/>
      <c r="O4" s="109"/>
      <c r="P4" s="109"/>
      <c r="Q4" s="109"/>
      <c r="R4" s="110"/>
    </row>
    <row r="5" spans="1:19" ht="97.2" thickBot="1" x14ac:dyDescent="0.35">
      <c r="A5" s="49" t="s">
        <v>47</v>
      </c>
      <c r="B5" s="90" t="s">
        <v>48</v>
      </c>
      <c r="C5" s="21" t="s">
        <v>0</v>
      </c>
      <c r="D5" s="11" t="s">
        <v>49</v>
      </c>
      <c r="E5" s="20" t="s">
        <v>41</v>
      </c>
      <c r="F5" s="79" t="s">
        <v>42</v>
      </c>
      <c r="G5" s="20" t="s">
        <v>43</v>
      </c>
      <c r="H5" s="21" t="s">
        <v>44</v>
      </c>
      <c r="I5" s="21" t="s">
        <v>45</v>
      </c>
      <c r="J5" s="21" t="s">
        <v>46</v>
      </c>
      <c r="K5" s="11" t="s">
        <v>53</v>
      </c>
      <c r="L5" s="65"/>
      <c r="M5" s="10" t="s">
        <v>1</v>
      </c>
      <c r="N5" s="12" t="s">
        <v>2</v>
      </c>
      <c r="O5" s="11" t="s">
        <v>3</v>
      </c>
      <c r="P5" s="10" t="s">
        <v>4</v>
      </c>
      <c r="Q5" s="11" t="s">
        <v>5</v>
      </c>
      <c r="R5" s="9" t="s">
        <v>39</v>
      </c>
    </row>
    <row r="6" spans="1:19" ht="15" thickBot="1" x14ac:dyDescent="0.35">
      <c r="A6" s="64"/>
      <c r="B6" s="64"/>
      <c r="C6" s="80" t="s">
        <v>56</v>
      </c>
      <c r="D6" s="66"/>
      <c r="E6" s="65"/>
      <c r="F6" s="78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1"/>
    </row>
    <row r="7" spans="1:19" ht="26.4" x14ac:dyDescent="0.3">
      <c r="A7" s="95">
        <v>302</v>
      </c>
      <c r="B7" s="96">
        <v>3121</v>
      </c>
      <c r="C7" s="91" t="s">
        <v>40</v>
      </c>
      <c r="D7" s="23">
        <v>600011674</v>
      </c>
      <c r="E7" s="29">
        <v>1.429</v>
      </c>
      <c r="F7" s="58">
        <v>181026</v>
      </c>
      <c r="G7" s="60">
        <v>197319</v>
      </c>
      <c r="H7" s="30">
        <v>66694</v>
      </c>
      <c r="I7" s="30">
        <v>3946</v>
      </c>
      <c r="J7" s="30">
        <v>267959</v>
      </c>
      <c r="K7" s="31">
        <v>0.4763</v>
      </c>
      <c r="L7" s="107"/>
      <c r="M7" s="75">
        <v>593</v>
      </c>
      <c r="N7" s="44">
        <v>595</v>
      </c>
      <c r="O7" s="50">
        <v>49.076000000000001</v>
      </c>
      <c r="P7" s="54">
        <v>1.429</v>
      </c>
      <c r="Q7" s="55">
        <v>50.675000000000004</v>
      </c>
      <c r="R7" s="52">
        <v>0.17</v>
      </c>
    </row>
    <row r="8" spans="1:19" ht="39.6" x14ac:dyDescent="0.3">
      <c r="A8" s="97">
        <v>303</v>
      </c>
      <c r="B8" s="94">
        <v>3121</v>
      </c>
      <c r="C8" s="92" t="s">
        <v>6</v>
      </c>
      <c r="D8" s="63">
        <v>600011682</v>
      </c>
      <c r="E8" s="32">
        <v>1.93</v>
      </c>
      <c r="F8" s="38">
        <v>244493</v>
      </c>
      <c r="G8" s="39">
        <v>266498</v>
      </c>
      <c r="H8" s="33">
        <v>90077</v>
      </c>
      <c r="I8" s="33">
        <v>5329</v>
      </c>
      <c r="J8" s="33">
        <v>361904</v>
      </c>
      <c r="K8" s="34">
        <v>0.64329999999999998</v>
      </c>
      <c r="L8" s="107"/>
      <c r="M8" s="3">
        <v>308</v>
      </c>
      <c r="N8" s="4">
        <v>272</v>
      </c>
      <c r="O8" s="5">
        <v>32.880000000000003</v>
      </c>
      <c r="P8" s="6">
        <v>1.93</v>
      </c>
      <c r="Q8" s="7">
        <v>35.75</v>
      </c>
      <c r="R8" s="8">
        <v>0.94</v>
      </c>
    </row>
    <row r="9" spans="1:19" ht="52.8" x14ac:dyDescent="0.3">
      <c r="A9" s="97">
        <v>312</v>
      </c>
      <c r="B9" s="94">
        <v>3122</v>
      </c>
      <c r="C9" s="92" t="s">
        <v>7</v>
      </c>
      <c r="D9" s="63">
        <v>600011739</v>
      </c>
      <c r="E9" s="32">
        <v>0.89690000000000003</v>
      </c>
      <c r="F9" s="38">
        <v>113620</v>
      </c>
      <c r="G9" s="39">
        <v>123846</v>
      </c>
      <c r="H9" s="33">
        <v>41860</v>
      </c>
      <c r="I9" s="33">
        <v>2476</v>
      </c>
      <c r="J9" s="33">
        <v>168182</v>
      </c>
      <c r="K9" s="34">
        <v>0.29899999999999999</v>
      </c>
      <c r="L9" s="107"/>
      <c r="M9" s="3">
        <v>563</v>
      </c>
      <c r="N9" s="4">
        <v>584</v>
      </c>
      <c r="O9" s="5">
        <v>45.285600000000002</v>
      </c>
      <c r="P9" s="6">
        <v>0.89690000000000003</v>
      </c>
      <c r="Q9" s="7">
        <v>48.002500000000005</v>
      </c>
      <c r="R9" s="8">
        <v>1.82</v>
      </c>
    </row>
    <row r="10" spans="1:19" ht="39.6" x14ac:dyDescent="0.3">
      <c r="A10" s="97">
        <v>307</v>
      </c>
      <c r="B10" s="94">
        <v>3122</v>
      </c>
      <c r="C10" s="92" t="s">
        <v>8</v>
      </c>
      <c r="D10" s="63">
        <v>600011801</v>
      </c>
      <c r="E10" s="32">
        <v>0.74</v>
      </c>
      <c r="F10" s="38">
        <v>93744</v>
      </c>
      <c r="G10" s="39">
        <v>102181</v>
      </c>
      <c r="H10" s="33">
        <v>34538</v>
      </c>
      <c r="I10" s="33">
        <v>2043</v>
      </c>
      <c r="J10" s="33">
        <v>138762</v>
      </c>
      <c r="K10" s="34">
        <v>0.2467</v>
      </c>
      <c r="L10" s="107"/>
      <c r="M10" s="3">
        <v>377</v>
      </c>
      <c r="N10" s="4">
        <v>380</v>
      </c>
      <c r="O10" s="5">
        <v>28.9</v>
      </c>
      <c r="P10" s="6">
        <v>0.74</v>
      </c>
      <c r="Q10" s="7">
        <v>29.909999999999997</v>
      </c>
      <c r="R10" s="8">
        <v>0.27</v>
      </c>
    </row>
    <row r="11" spans="1:19" ht="39.6" x14ac:dyDescent="0.3">
      <c r="A11" s="97">
        <v>317</v>
      </c>
      <c r="B11" s="94">
        <v>3127</v>
      </c>
      <c r="C11" s="92" t="s">
        <v>9</v>
      </c>
      <c r="D11" s="63">
        <v>600011747</v>
      </c>
      <c r="E11" s="32">
        <v>0.49399999999999999</v>
      </c>
      <c r="F11" s="38">
        <v>62580</v>
      </c>
      <c r="G11" s="39">
        <v>68213</v>
      </c>
      <c r="H11" s="33">
        <v>23056</v>
      </c>
      <c r="I11" s="33">
        <v>1364</v>
      </c>
      <c r="J11" s="33">
        <v>92633</v>
      </c>
      <c r="K11" s="34">
        <v>0.16470000000000001</v>
      </c>
      <c r="L11" s="107"/>
      <c r="M11" s="3">
        <v>315</v>
      </c>
      <c r="N11" s="4">
        <v>316</v>
      </c>
      <c r="O11" s="5">
        <v>38.252000000000002</v>
      </c>
      <c r="P11" s="6">
        <v>0.49399999999999999</v>
      </c>
      <c r="Q11" s="7">
        <v>38.876000000000005</v>
      </c>
      <c r="R11" s="8">
        <v>0.13</v>
      </c>
    </row>
    <row r="12" spans="1:19" ht="39.6" x14ac:dyDescent="0.3">
      <c r="A12" s="97">
        <v>305</v>
      </c>
      <c r="B12" s="94">
        <v>3122</v>
      </c>
      <c r="C12" s="92" t="s">
        <v>10</v>
      </c>
      <c r="D12" s="63">
        <v>600011658</v>
      </c>
      <c r="E12" s="32">
        <v>0.76</v>
      </c>
      <c r="F12" s="38">
        <v>96277</v>
      </c>
      <c r="G12" s="39">
        <v>104942</v>
      </c>
      <c r="H12" s="33">
        <v>35471</v>
      </c>
      <c r="I12" s="33">
        <v>2098</v>
      </c>
      <c r="J12" s="33">
        <v>142511</v>
      </c>
      <c r="K12" s="34">
        <v>0.25330000000000003</v>
      </c>
      <c r="L12" s="107"/>
      <c r="M12" s="3">
        <v>453</v>
      </c>
      <c r="N12" s="4">
        <v>497</v>
      </c>
      <c r="O12" s="5">
        <v>37.01</v>
      </c>
      <c r="P12" s="6">
        <v>0.76</v>
      </c>
      <c r="Q12" s="7">
        <v>41.83</v>
      </c>
      <c r="R12" s="8">
        <v>4.0599999999999996</v>
      </c>
    </row>
    <row r="13" spans="1:19" ht="39.6" x14ac:dyDescent="0.3">
      <c r="A13" s="97">
        <v>314</v>
      </c>
      <c r="B13" s="94">
        <v>3122</v>
      </c>
      <c r="C13" s="92" t="s">
        <v>11</v>
      </c>
      <c r="D13" s="63">
        <v>600019772</v>
      </c>
      <c r="E13" s="32">
        <v>0.5</v>
      </c>
      <c r="F13" s="38">
        <v>63340</v>
      </c>
      <c r="G13" s="39">
        <v>69041</v>
      </c>
      <c r="H13" s="33">
        <v>23336</v>
      </c>
      <c r="I13" s="33">
        <v>1380</v>
      </c>
      <c r="J13" s="33">
        <v>93757</v>
      </c>
      <c r="K13" s="34">
        <v>0.16669999999999999</v>
      </c>
      <c r="L13" s="107"/>
      <c r="M13" s="3">
        <v>603</v>
      </c>
      <c r="N13" s="4">
        <v>609</v>
      </c>
      <c r="O13" s="5">
        <v>53.6</v>
      </c>
      <c r="P13" s="6">
        <v>0.5</v>
      </c>
      <c r="Q13" s="7">
        <v>54.6</v>
      </c>
      <c r="R13" s="8">
        <v>0.5</v>
      </c>
    </row>
    <row r="14" spans="1:19" ht="26.4" x14ac:dyDescent="0.3">
      <c r="A14" s="97">
        <v>445</v>
      </c>
      <c r="B14" s="94">
        <v>3127</v>
      </c>
      <c r="C14" s="92" t="s">
        <v>12</v>
      </c>
      <c r="D14" s="63">
        <v>600011763</v>
      </c>
      <c r="E14" s="32">
        <v>2.96</v>
      </c>
      <c r="F14" s="38">
        <v>374973</v>
      </c>
      <c r="G14" s="39">
        <v>408721</v>
      </c>
      <c r="H14" s="33">
        <v>138148</v>
      </c>
      <c r="I14" s="33">
        <v>8174</v>
      </c>
      <c r="J14" s="33">
        <v>555043</v>
      </c>
      <c r="K14" s="34">
        <v>0.98670000000000002</v>
      </c>
      <c r="L14" s="107"/>
      <c r="M14" s="3">
        <v>446</v>
      </c>
      <c r="N14" s="4">
        <v>409</v>
      </c>
      <c r="O14" s="5">
        <v>45.89</v>
      </c>
      <c r="P14" s="6">
        <v>2.96</v>
      </c>
      <c r="Q14" s="7">
        <v>45.620000000000005</v>
      </c>
      <c r="R14" s="8">
        <v>-3.23</v>
      </c>
    </row>
    <row r="15" spans="1:19" ht="39.6" x14ac:dyDescent="0.3">
      <c r="A15" s="97">
        <v>318</v>
      </c>
      <c r="B15" s="94">
        <v>3127</v>
      </c>
      <c r="C15" s="92" t="s">
        <v>13</v>
      </c>
      <c r="D15" s="63">
        <v>600011712</v>
      </c>
      <c r="E15" s="32">
        <v>0.9</v>
      </c>
      <c r="F15" s="38">
        <v>114012</v>
      </c>
      <c r="G15" s="39">
        <v>124274</v>
      </c>
      <c r="H15" s="33">
        <v>42005</v>
      </c>
      <c r="I15" s="33">
        <v>2485</v>
      </c>
      <c r="J15" s="33">
        <v>168764</v>
      </c>
      <c r="K15" s="34">
        <v>0.3</v>
      </c>
      <c r="L15" s="107"/>
      <c r="M15" s="3">
        <v>982</v>
      </c>
      <c r="N15" s="4">
        <v>994</v>
      </c>
      <c r="O15" s="5">
        <v>91.16</v>
      </c>
      <c r="P15" s="6">
        <v>0.9</v>
      </c>
      <c r="Q15" s="7">
        <v>93.16</v>
      </c>
      <c r="R15" s="8">
        <v>1.1000000000000001</v>
      </c>
    </row>
    <row r="16" spans="1:19" ht="39.6" x14ac:dyDescent="0.3">
      <c r="A16" s="97">
        <v>319</v>
      </c>
      <c r="B16" s="94">
        <v>3124</v>
      </c>
      <c r="C16" s="92" t="s">
        <v>14</v>
      </c>
      <c r="D16" s="63">
        <v>600024024</v>
      </c>
      <c r="E16" s="32">
        <v>2.14</v>
      </c>
      <c r="F16" s="38">
        <v>271096</v>
      </c>
      <c r="G16" s="39">
        <v>295495</v>
      </c>
      <c r="H16" s="33">
        <v>99878</v>
      </c>
      <c r="I16" s="33">
        <v>5909</v>
      </c>
      <c r="J16" s="33">
        <v>401282</v>
      </c>
      <c r="K16" s="34">
        <v>0.71330000000000005</v>
      </c>
      <c r="L16" s="107"/>
      <c r="M16" s="3">
        <v>289</v>
      </c>
      <c r="N16" s="4">
        <v>280</v>
      </c>
      <c r="O16" s="5">
        <v>41.68</v>
      </c>
      <c r="P16" s="6">
        <v>2.14</v>
      </c>
      <c r="Q16" s="7">
        <v>42.67</v>
      </c>
      <c r="R16" s="8">
        <v>-1.1499999999999999</v>
      </c>
    </row>
    <row r="17" spans="1:18" ht="39.6" x14ac:dyDescent="0.3">
      <c r="A17" s="97">
        <v>320</v>
      </c>
      <c r="B17" s="94">
        <v>3114</v>
      </c>
      <c r="C17" s="92" t="s">
        <v>15</v>
      </c>
      <c r="D17" s="63">
        <v>600023974</v>
      </c>
      <c r="E17" s="32">
        <v>1</v>
      </c>
      <c r="F17" s="38">
        <v>126680</v>
      </c>
      <c r="G17" s="39">
        <v>138082</v>
      </c>
      <c r="H17" s="33">
        <v>46672</v>
      </c>
      <c r="I17" s="33">
        <v>2761</v>
      </c>
      <c r="J17" s="33">
        <v>187515</v>
      </c>
      <c r="K17" s="34">
        <v>0.33329999999999999</v>
      </c>
      <c r="L17" s="107"/>
      <c r="M17" s="3">
        <v>16</v>
      </c>
      <c r="N17" s="4">
        <v>17</v>
      </c>
      <c r="O17" s="5">
        <v>4.3099999999999996</v>
      </c>
      <c r="P17" s="6">
        <v>1</v>
      </c>
      <c r="Q17" s="7">
        <v>5.51</v>
      </c>
      <c r="R17" s="8">
        <v>0.2</v>
      </c>
    </row>
    <row r="18" spans="1:18" ht="39.6" x14ac:dyDescent="0.3">
      <c r="A18" s="97">
        <v>321</v>
      </c>
      <c r="B18" s="94">
        <v>3114</v>
      </c>
      <c r="C18" s="92" t="s">
        <v>16</v>
      </c>
      <c r="D18" s="63">
        <v>600024016</v>
      </c>
      <c r="E18" s="32">
        <v>5.78</v>
      </c>
      <c r="F18" s="38">
        <v>732211</v>
      </c>
      <c r="G18" s="39">
        <v>798110</v>
      </c>
      <c r="H18" s="33">
        <v>269762</v>
      </c>
      <c r="I18" s="33">
        <v>15962</v>
      </c>
      <c r="J18" s="33">
        <v>1083834</v>
      </c>
      <c r="K18" s="34">
        <v>1.9267000000000001</v>
      </c>
      <c r="L18" s="107"/>
      <c r="M18" s="3">
        <v>61</v>
      </c>
      <c r="N18" s="4">
        <v>68</v>
      </c>
      <c r="O18" s="5">
        <v>17.11</v>
      </c>
      <c r="P18" s="6">
        <v>5.78</v>
      </c>
      <c r="Q18" s="7">
        <v>25.15</v>
      </c>
      <c r="R18" s="8">
        <v>2.2599999999999998</v>
      </c>
    </row>
    <row r="19" spans="1:18" ht="39.6" x14ac:dyDescent="0.3">
      <c r="A19" s="97">
        <v>456</v>
      </c>
      <c r="B19" s="94">
        <v>3127</v>
      </c>
      <c r="C19" s="92" t="s">
        <v>17</v>
      </c>
      <c r="D19" s="63">
        <v>691012458</v>
      </c>
      <c r="E19" s="32">
        <v>4.71</v>
      </c>
      <c r="F19" s="38">
        <v>596663</v>
      </c>
      <c r="G19" s="39">
        <v>650363</v>
      </c>
      <c r="H19" s="33">
        <v>219823</v>
      </c>
      <c r="I19" s="33">
        <v>13007</v>
      </c>
      <c r="J19" s="33">
        <v>883193</v>
      </c>
      <c r="K19" s="34">
        <v>1.57</v>
      </c>
      <c r="L19" s="107"/>
      <c r="M19" s="3">
        <v>505</v>
      </c>
      <c r="N19" s="4">
        <v>472</v>
      </c>
      <c r="O19" s="5">
        <v>48.621000000000002</v>
      </c>
      <c r="P19" s="6">
        <v>4.71</v>
      </c>
      <c r="Q19" s="7">
        <v>50.571000000000005</v>
      </c>
      <c r="R19" s="8">
        <v>-2.76</v>
      </c>
    </row>
    <row r="20" spans="1:18" ht="26.4" x14ac:dyDescent="0.3">
      <c r="A20" s="97">
        <v>393</v>
      </c>
      <c r="B20" s="94">
        <v>3122</v>
      </c>
      <c r="C20" s="92" t="s">
        <v>18</v>
      </c>
      <c r="D20" s="63">
        <v>600012000</v>
      </c>
      <c r="E20" s="32">
        <v>0.64</v>
      </c>
      <c r="F20" s="38">
        <v>81076</v>
      </c>
      <c r="G20" s="39">
        <v>88373</v>
      </c>
      <c r="H20" s="33">
        <v>29871</v>
      </c>
      <c r="I20" s="33">
        <v>1767</v>
      </c>
      <c r="J20" s="33">
        <v>120011</v>
      </c>
      <c r="K20" s="34">
        <v>0.21329999999999999</v>
      </c>
      <c r="L20" s="107"/>
      <c r="M20" s="3">
        <v>271</v>
      </c>
      <c r="N20" s="4">
        <v>277</v>
      </c>
      <c r="O20" s="5">
        <v>24.19</v>
      </c>
      <c r="P20" s="6">
        <v>0.64</v>
      </c>
      <c r="Q20" s="7">
        <v>25.35</v>
      </c>
      <c r="R20" s="8">
        <v>0.52</v>
      </c>
    </row>
    <row r="21" spans="1:18" ht="26.4" x14ac:dyDescent="0.3">
      <c r="A21" s="97">
        <v>395</v>
      </c>
      <c r="B21" s="94">
        <v>3122</v>
      </c>
      <c r="C21" s="92" t="s">
        <v>19</v>
      </c>
      <c r="D21" s="63">
        <v>600012077</v>
      </c>
      <c r="E21" s="32">
        <v>1.04</v>
      </c>
      <c r="F21" s="38">
        <v>131748</v>
      </c>
      <c r="G21" s="39">
        <v>143606</v>
      </c>
      <c r="H21" s="33">
        <v>48539</v>
      </c>
      <c r="I21" s="33">
        <v>2872</v>
      </c>
      <c r="J21" s="33">
        <v>195017</v>
      </c>
      <c r="K21" s="34">
        <v>0.34670000000000001</v>
      </c>
      <c r="L21" s="107"/>
      <c r="M21" s="3">
        <v>104</v>
      </c>
      <c r="N21" s="4">
        <v>117</v>
      </c>
      <c r="O21" s="5">
        <v>15.67</v>
      </c>
      <c r="P21" s="6">
        <v>1.04</v>
      </c>
      <c r="Q21" s="7">
        <v>19.39</v>
      </c>
      <c r="R21" s="8">
        <v>2.68</v>
      </c>
    </row>
    <row r="22" spans="1:18" ht="26.4" x14ac:dyDescent="0.3">
      <c r="A22" s="97">
        <v>397</v>
      </c>
      <c r="B22" s="94">
        <v>3127</v>
      </c>
      <c r="C22" s="92" t="s">
        <v>20</v>
      </c>
      <c r="D22" s="63">
        <v>600012018</v>
      </c>
      <c r="E22" s="32">
        <v>2.2000000000000002</v>
      </c>
      <c r="F22" s="38">
        <v>278696</v>
      </c>
      <c r="G22" s="39">
        <v>303779</v>
      </c>
      <c r="H22" s="33">
        <v>102678</v>
      </c>
      <c r="I22" s="33">
        <v>6075</v>
      </c>
      <c r="J22" s="33">
        <v>412532</v>
      </c>
      <c r="K22" s="34">
        <v>0.73329999999999995</v>
      </c>
      <c r="L22" s="107"/>
      <c r="M22" s="3">
        <v>108</v>
      </c>
      <c r="N22" s="4">
        <v>108</v>
      </c>
      <c r="O22" s="5">
        <v>13.52</v>
      </c>
      <c r="P22" s="6">
        <v>2.2000000000000002</v>
      </c>
      <c r="Q22" s="7">
        <v>15.719999999999999</v>
      </c>
      <c r="R22" s="8">
        <v>0</v>
      </c>
    </row>
    <row r="23" spans="1:18" ht="26.4" x14ac:dyDescent="0.3">
      <c r="A23" s="97">
        <v>457</v>
      </c>
      <c r="B23" s="94">
        <v>3127</v>
      </c>
      <c r="C23" s="92" t="s">
        <v>21</v>
      </c>
      <c r="D23" s="63">
        <v>691012512</v>
      </c>
      <c r="E23" s="32">
        <v>3.57</v>
      </c>
      <c r="F23" s="38">
        <v>452248</v>
      </c>
      <c r="G23" s="39">
        <v>492951</v>
      </c>
      <c r="H23" s="33">
        <v>166618</v>
      </c>
      <c r="I23" s="33">
        <v>9859</v>
      </c>
      <c r="J23" s="33">
        <v>669428</v>
      </c>
      <c r="K23" s="34">
        <v>1.19</v>
      </c>
      <c r="L23" s="107"/>
      <c r="M23" s="3">
        <v>351</v>
      </c>
      <c r="N23" s="4">
        <v>308</v>
      </c>
      <c r="O23" s="5">
        <v>37.1</v>
      </c>
      <c r="P23" s="6">
        <v>3.57</v>
      </c>
      <c r="Q23" s="7">
        <v>35.800000000000004</v>
      </c>
      <c r="R23" s="8">
        <v>-4.87</v>
      </c>
    </row>
    <row r="24" spans="1:18" ht="26.4" x14ac:dyDescent="0.3">
      <c r="A24" s="97">
        <v>394</v>
      </c>
      <c r="B24" s="94">
        <v>3127</v>
      </c>
      <c r="C24" s="92" t="s">
        <v>22</v>
      </c>
      <c r="D24" s="63">
        <v>600012069</v>
      </c>
      <c r="E24" s="32">
        <v>2</v>
      </c>
      <c r="F24" s="38">
        <v>253360</v>
      </c>
      <c r="G24" s="39">
        <v>276163</v>
      </c>
      <c r="H24" s="33">
        <v>93344</v>
      </c>
      <c r="I24" s="33">
        <v>5523</v>
      </c>
      <c r="J24" s="33">
        <v>375030</v>
      </c>
      <c r="K24" s="34">
        <v>0.66669999999999996</v>
      </c>
      <c r="L24" s="107"/>
      <c r="M24" s="3">
        <v>424</v>
      </c>
      <c r="N24" s="4">
        <v>450</v>
      </c>
      <c r="O24" s="5">
        <v>44.7</v>
      </c>
      <c r="P24" s="6">
        <v>2</v>
      </c>
      <c r="Q24" s="7">
        <v>49.02</v>
      </c>
      <c r="R24" s="8">
        <v>2.3199999999999998</v>
      </c>
    </row>
    <row r="25" spans="1:18" ht="26.4" x14ac:dyDescent="0.3">
      <c r="A25" s="97">
        <v>338</v>
      </c>
      <c r="B25" s="94">
        <v>3121</v>
      </c>
      <c r="C25" s="92" t="s">
        <v>23</v>
      </c>
      <c r="D25" s="63">
        <v>600012107</v>
      </c>
      <c r="E25" s="32">
        <v>1.38</v>
      </c>
      <c r="F25" s="38">
        <v>174819</v>
      </c>
      <c r="G25" s="39">
        <v>190553</v>
      </c>
      <c r="H25" s="33">
        <v>64407</v>
      </c>
      <c r="I25" s="33">
        <v>3811</v>
      </c>
      <c r="J25" s="33">
        <v>258771</v>
      </c>
      <c r="K25" s="34">
        <v>0.46</v>
      </c>
      <c r="L25" s="107"/>
      <c r="M25" s="3">
        <v>313</v>
      </c>
      <c r="N25" s="4">
        <v>313</v>
      </c>
      <c r="O25" s="5">
        <v>25.05</v>
      </c>
      <c r="P25" s="6">
        <v>1.38</v>
      </c>
      <c r="Q25" s="7">
        <v>26.43</v>
      </c>
      <c r="R25" s="8">
        <v>0</v>
      </c>
    </row>
    <row r="26" spans="1:18" ht="26.4" x14ac:dyDescent="0.3">
      <c r="A26" s="97">
        <v>339</v>
      </c>
      <c r="B26" s="94">
        <v>3121</v>
      </c>
      <c r="C26" s="92" t="s">
        <v>24</v>
      </c>
      <c r="D26" s="63">
        <v>600012123</v>
      </c>
      <c r="E26" s="32">
        <v>1.1399999999999999</v>
      </c>
      <c r="F26" s="38">
        <v>144416</v>
      </c>
      <c r="G26" s="39">
        <v>157414</v>
      </c>
      <c r="H26" s="33">
        <v>53206</v>
      </c>
      <c r="I26" s="33">
        <v>3148</v>
      </c>
      <c r="J26" s="33">
        <v>213768</v>
      </c>
      <c r="K26" s="34">
        <v>0.38</v>
      </c>
      <c r="L26" s="107"/>
      <c r="M26" s="3">
        <v>316</v>
      </c>
      <c r="N26" s="4">
        <v>323</v>
      </c>
      <c r="O26" s="5">
        <v>26.15</v>
      </c>
      <c r="P26" s="6">
        <v>1.1399999999999999</v>
      </c>
      <c r="Q26" s="7">
        <v>27.95</v>
      </c>
      <c r="R26" s="8">
        <v>0.66</v>
      </c>
    </row>
    <row r="27" spans="1:18" ht="26.4" x14ac:dyDescent="0.3">
      <c r="A27" s="97">
        <v>447</v>
      </c>
      <c r="B27" s="94">
        <v>3127</v>
      </c>
      <c r="C27" s="92" t="s">
        <v>25</v>
      </c>
      <c r="D27" s="63">
        <v>600012158</v>
      </c>
      <c r="E27" s="32">
        <v>0.6119</v>
      </c>
      <c r="F27" s="38">
        <v>77516</v>
      </c>
      <c r="G27" s="39">
        <v>84493</v>
      </c>
      <c r="H27" s="33">
        <v>28559</v>
      </c>
      <c r="I27" s="33">
        <v>1689</v>
      </c>
      <c r="J27" s="33">
        <v>114741</v>
      </c>
      <c r="K27" s="34">
        <v>0.20399999999999999</v>
      </c>
      <c r="L27" s="107"/>
      <c r="M27" s="3">
        <v>266</v>
      </c>
      <c r="N27" s="4">
        <v>255</v>
      </c>
      <c r="O27" s="5">
        <v>31.009</v>
      </c>
      <c r="P27" s="6">
        <v>0.6119</v>
      </c>
      <c r="Q27" s="7">
        <v>31.0809</v>
      </c>
      <c r="R27" s="8">
        <v>-0.54</v>
      </c>
    </row>
    <row r="28" spans="1:18" ht="26.4" x14ac:dyDescent="0.3">
      <c r="A28" s="97">
        <v>458</v>
      </c>
      <c r="B28" s="94">
        <v>3127</v>
      </c>
      <c r="C28" s="92" t="s">
        <v>50</v>
      </c>
      <c r="D28" s="63">
        <v>691012431</v>
      </c>
      <c r="E28" s="32">
        <v>2.33</v>
      </c>
      <c r="F28" s="38">
        <v>295165</v>
      </c>
      <c r="G28" s="39">
        <v>321730</v>
      </c>
      <c r="H28" s="33">
        <v>108745</v>
      </c>
      <c r="I28" s="33">
        <v>6434</v>
      </c>
      <c r="J28" s="33">
        <v>436909</v>
      </c>
      <c r="K28" s="34">
        <v>0.77669999999999995</v>
      </c>
      <c r="L28" s="107"/>
      <c r="M28" s="3">
        <v>695</v>
      </c>
      <c r="N28" s="4">
        <v>661</v>
      </c>
      <c r="O28" s="5">
        <v>75.962000000000003</v>
      </c>
      <c r="P28" s="6">
        <v>2.33</v>
      </c>
      <c r="Q28" s="7">
        <v>76.302000000000007</v>
      </c>
      <c r="R28" s="8">
        <v>-1.99</v>
      </c>
    </row>
    <row r="29" spans="1:18" ht="39.6" x14ac:dyDescent="0.3">
      <c r="A29" s="97">
        <v>345</v>
      </c>
      <c r="B29" s="94">
        <v>3124</v>
      </c>
      <c r="C29" s="92" t="s">
        <v>26</v>
      </c>
      <c r="D29" s="63">
        <v>600024211</v>
      </c>
      <c r="E29" s="32">
        <v>10.52</v>
      </c>
      <c r="F29" s="38">
        <v>1332674</v>
      </c>
      <c r="G29" s="39">
        <v>1452615</v>
      </c>
      <c r="H29" s="33">
        <v>490984</v>
      </c>
      <c r="I29" s="33">
        <v>29052</v>
      </c>
      <c r="J29" s="33">
        <v>1972651</v>
      </c>
      <c r="K29" s="34">
        <v>3.5066999999999999</v>
      </c>
      <c r="L29" s="107"/>
      <c r="M29" s="3">
        <v>438</v>
      </c>
      <c r="N29" s="4">
        <v>427</v>
      </c>
      <c r="O29" s="5">
        <v>57.15</v>
      </c>
      <c r="P29" s="6">
        <v>10.52</v>
      </c>
      <c r="Q29" s="7">
        <v>67.77</v>
      </c>
      <c r="R29" s="8">
        <v>0.1</v>
      </c>
    </row>
    <row r="30" spans="1:18" ht="26.4" x14ac:dyDescent="0.3">
      <c r="A30" s="97">
        <v>368</v>
      </c>
      <c r="B30" s="94">
        <v>3121</v>
      </c>
      <c r="C30" s="92" t="s">
        <v>27</v>
      </c>
      <c r="D30" s="63">
        <v>600012549</v>
      </c>
      <c r="E30" s="32">
        <v>0.56999999999999995</v>
      </c>
      <c r="F30" s="38">
        <v>72208</v>
      </c>
      <c r="G30" s="39">
        <v>78707</v>
      </c>
      <c r="H30" s="33">
        <v>26603</v>
      </c>
      <c r="I30" s="33">
        <v>1574</v>
      </c>
      <c r="J30" s="33">
        <v>106884</v>
      </c>
      <c r="K30" s="34">
        <v>0.19</v>
      </c>
      <c r="L30" s="107"/>
      <c r="M30" s="3">
        <v>343</v>
      </c>
      <c r="N30" s="4">
        <v>349</v>
      </c>
      <c r="O30" s="5">
        <v>24.98</v>
      </c>
      <c r="P30" s="6">
        <v>0.56999999999999995</v>
      </c>
      <c r="Q30" s="7">
        <v>26.060000000000002</v>
      </c>
      <c r="R30" s="8">
        <v>0.51</v>
      </c>
    </row>
    <row r="31" spans="1:18" ht="39.6" x14ac:dyDescent="0.3">
      <c r="A31" s="97">
        <v>371</v>
      </c>
      <c r="B31" s="94">
        <v>3122</v>
      </c>
      <c r="C31" s="92" t="s">
        <v>28</v>
      </c>
      <c r="D31" s="63">
        <v>600012581</v>
      </c>
      <c r="E31" s="32">
        <v>0.7</v>
      </c>
      <c r="F31" s="38">
        <v>88676</v>
      </c>
      <c r="G31" s="39">
        <v>96657</v>
      </c>
      <c r="H31" s="33">
        <v>32671</v>
      </c>
      <c r="I31" s="33">
        <v>1933</v>
      </c>
      <c r="J31" s="33">
        <v>131261</v>
      </c>
      <c r="K31" s="34">
        <v>0.23330000000000001</v>
      </c>
      <c r="L31" s="107"/>
      <c r="M31" s="3">
        <v>247</v>
      </c>
      <c r="N31" s="4">
        <v>268</v>
      </c>
      <c r="O31" s="5">
        <v>22.5</v>
      </c>
      <c r="P31" s="6">
        <v>0.7</v>
      </c>
      <c r="Q31" s="7">
        <v>25</v>
      </c>
      <c r="R31" s="8">
        <v>1.8</v>
      </c>
    </row>
    <row r="32" spans="1:18" ht="39.6" x14ac:dyDescent="0.3">
      <c r="A32" s="97">
        <v>370</v>
      </c>
      <c r="B32" s="94">
        <v>3122</v>
      </c>
      <c r="C32" s="92" t="s">
        <v>29</v>
      </c>
      <c r="D32" s="63">
        <v>600012590</v>
      </c>
      <c r="E32" s="32">
        <v>0.14299999999999999</v>
      </c>
      <c r="F32" s="38">
        <v>18116</v>
      </c>
      <c r="G32" s="39">
        <v>19747</v>
      </c>
      <c r="H32" s="33">
        <v>6675</v>
      </c>
      <c r="I32" s="33">
        <v>394</v>
      </c>
      <c r="J32" s="33">
        <v>26816</v>
      </c>
      <c r="K32" s="34">
        <v>4.7699999999999999E-2</v>
      </c>
      <c r="L32" s="107"/>
      <c r="M32" s="3">
        <v>328</v>
      </c>
      <c r="N32" s="4">
        <v>327</v>
      </c>
      <c r="O32" s="5">
        <v>27.141999999999999</v>
      </c>
      <c r="P32" s="6">
        <v>0.14299999999999999</v>
      </c>
      <c r="Q32" s="7">
        <v>27.094999999999999</v>
      </c>
      <c r="R32" s="8">
        <v>-0.19</v>
      </c>
    </row>
    <row r="33" spans="1:18" ht="39.6" x14ac:dyDescent="0.3">
      <c r="A33" s="97">
        <v>454</v>
      </c>
      <c r="B33" s="94">
        <v>3127</v>
      </c>
      <c r="C33" s="92" t="s">
        <v>30</v>
      </c>
      <c r="D33" s="63">
        <v>691000107</v>
      </c>
      <c r="E33" s="32">
        <v>0.66</v>
      </c>
      <c r="F33" s="38">
        <v>83609</v>
      </c>
      <c r="G33" s="39">
        <v>91134</v>
      </c>
      <c r="H33" s="33">
        <v>30804</v>
      </c>
      <c r="I33" s="33">
        <v>1822</v>
      </c>
      <c r="J33" s="33">
        <v>123760</v>
      </c>
      <c r="K33" s="34">
        <v>0.22</v>
      </c>
      <c r="L33" s="107"/>
      <c r="M33" s="3">
        <v>425</v>
      </c>
      <c r="N33" s="4">
        <v>349</v>
      </c>
      <c r="O33" s="5">
        <v>44.73</v>
      </c>
      <c r="P33" s="6">
        <v>0.66</v>
      </c>
      <c r="Q33" s="7">
        <v>38.72999999999999</v>
      </c>
      <c r="R33" s="8">
        <v>-6.66</v>
      </c>
    </row>
    <row r="34" spans="1:18" ht="52.8" x14ac:dyDescent="0.3">
      <c r="A34" s="97">
        <v>372</v>
      </c>
      <c r="B34" s="94">
        <v>3127</v>
      </c>
      <c r="C34" s="92" t="s">
        <v>31</v>
      </c>
      <c r="D34" s="63">
        <v>600012573</v>
      </c>
      <c r="E34" s="32">
        <v>1.79</v>
      </c>
      <c r="F34" s="38">
        <v>226758</v>
      </c>
      <c r="G34" s="39">
        <v>247167</v>
      </c>
      <c r="H34" s="33">
        <v>83543</v>
      </c>
      <c r="I34" s="33">
        <v>4943</v>
      </c>
      <c r="J34" s="33">
        <v>335653</v>
      </c>
      <c r="K34" s="34">
        <v>0.59670000000000001</v>
      </c>
      <c r="L34" s="107"/>
      <c r="M34" s="3">
        <v>222</v>
      </c>
      <c r="N34" s="4">
        <v>225</v>
      </c>
      <c r="O34" s="5">
        <v>23.72</v>
      </c>
      <c r="P34" s="6">
        <v>1.79</v>
      </c>
      <c r="Q34" s="7">
        <v>26.319999999999997</v>
      </c>
      <c r="R34" s="8">
        <v>0.81</v>
      </c>
    </row>
    <row r="35" spans="1:18" ht="26.4" x14ac:dyDescent="0.3">
      <c r="A35" s="97">
        <v>409</v>
      </c>
      <c r="B35" s="94">
        <v>3121</v>
      </c>
      <c r="C35" s="92" t="s">
        <v>32</v>
      </c>
      <c r="D35" s="63">
        <v>600012867</v>
      </c>
      <c r="E35" s="32">
        <v>0.8</v>
      </c>
      <c r="F35" s="38">
        <v>101344</v>
      </c>
      <c r="G35" s="39">
        <v>110465</v>
      </c>
      <c r="H35" s="33">
        <v>37338</v>
      </c>
      <c r="I35" s="33">
        <v>2209</v>
      </c>
      <c r="J35" s="33">
        <v>150012</v>
      </c>
      <c r="K35" s="34">
        <v>0.26669999999999999</v>
      </c>
      <c r="L35" s="107"/>
      <c r="M35" s="3">
        <v>260</v>
      </c>
      <c r="N35" s="4">
        <v>266</v>
      </c>
      <c r="O35" s="5">
        <v>22.08</v>
      </c>
      <c r="P35" s="6">
        <v>0.8</v>
      </c>
      <c r="Q35" s="7">
        <v>23.459999999999997</v>
      </c>
      <c r="R35" s="8">
        <v>0.57999999999999996</v>
      </c>
    </row>
    <row r="36" spans="1:18" ht="39.6" x14ac:dyDescent="0.3">
      <c r="A36" s="97">
        <v>413</v>
      </c>
      <c r="B36" s="94">
        <v>3121</v>
      </c>
      <c r="C36" s="92" t="s">
        <v>33</v>
      </c>
      <c r="D36" s="63">
        <v>600012891</v>
      </c>
      <c r="E36" s="32">
        <v>1.429</v>
      </c>
      <c r="F36" s="38">
        <v>181026</v>
      </c>
      <c r="G36" s="39">
        <v>197319</v>
      </c>
      <c r="H36" s="33">
        <v>66694</v>
      </c>
      <c r="I36" s="33">
        <v>3946</v>
      </c>
      <c r="J36" s="33">
        <v>267959</v>
      </c>
      <c r="K36" s="34">
        <v>0.4763</v>
      </c>
      <c r="L36" s="107"/>
      <c r="M36" s="3">
        <v>526</v>
      </c>
      <c r="N36" s="4">
        <v>536</v>
      </c>
      <c r="O36" s="5">
        <v>44.690199999999997</v>
      </c>
      <c r="P36" s="6">
        <v>1.429</v>
      </c>
      <c r="Q36" s="7">
        <v>47.029199999999996</v>
      </c>
      <c r="R36" s="8">
        <v>0.91</v>
      </c>
    </row>
    <row r="37" spans="1:18" ht="39.6" x14ac:dyDescent="0.3">
      <c r="A37" s="97">
        <v>418</v>
      </c>
      <c r="B37" s="94">
        <v>3127</v>
      </c>
      <c r="C37" s="92" t="s">
        <v>34</v>
      </c>
      <c r="D37" s="63">
        <v>600013006</v>
      </c>
      <c r="E37" s="32">
        <v>1</v>
      </c>
      <c r="F37" s="38">
        <v>126680</v>
      </c>
      <c r="G37" s="39">
        <v>138082</v>
      </c>
      <c r="H37" s="33">
        <v>46672</v>
      </c>
      <c r="I37" s="33">
        <v>2761</v>
      </c>
      <c r="J37" s="33">
        <v>187515</v>
      </c>
      <c r="K37" s="34">
        <v>0.33329999999999999</v>
      </c>
      <c r="L37" s="107"/>
      <c r="M37" s="3">
        <v>485</v>
      </c>
      <c r="N37" s="4">
        <v>534</v>
      </c>
      <c r="O37" s="5">
        <v>40.058</v>
      </c>
      <c r="P37" s="6">
        <v>1</v>
      </c>
      <c r="Q37" s="7">
        <v>45.198</v>
      </c>
      <c r="R37" s="8">
        <v>4.1399999999999997</v>
      </c>
    </row>
    <row r="38" spans="1:18" ht="26.4" x14ac:dyDescent="0.3">
      <c r="A38" s="97">
        <v>419</v>
      </c>
      <c r="B38" s="94">
        <v>3127</v>
      </c>
      <c r="C38" s="92" t="s">
        <v>35</v>
      </c>
      <c r="D38" s="63">
        <v>610200381</v>
      </c>
      <c r="E38" s="32">
        <v>1.21</v>
      </c>
      <c r="F38" s="38">
        <v>153283</v>
      </c>
      <c r="G38" s="39">
        <v>167079</v>
      </c>
      <c r="H38" s="33">
        <v>56473</v>
      </c>
      <c r="I38" s="33">
        <v>3341</v>
      </c>
      <c r="J38" s="33">
        <v>226893</v>
      </c>
      <c r="K38" s="34">
        <v>0.40329999999999999</v>
      </c>
      <c r="L38" s="107"/>
      <c r="M38" s="3">
        <v>614</v>
      </c>
      <c r="N38" s="4">
        <v>599</v>
      </c>
      <c r="O38" s="5">
        <v>53.63</v>
      </c>
      <c r="P38" s="6">
        <v>1.21</v>
      </c>
      <c r="Q38" s="7">
        <v>53.860000000000007</v>
      </c>
      <c r="R38" s="8">
        <v>-0.98</v>
      </c>
    </row>
    <row r="39" spans="1:18" ht="39.6" x14ac:dyDescent="0.3">
      <c r="A39" s="97">
        <v>415</v>
      </c>
      <c r="B39" s="94">
        <v>3122</v>
      </c>
      <c r="C39" s="92" t="s">
        <v>36</v>
      </c>
      <c r="D39" s="63">
        <v>600019829</v>
      </c>
      <c r="E39" s="32">
        <v>2.8570000000000002</v>
      </c>
      <c r="F39" s="38">
        <v>361925</v>
      </c>
      <c r="G39" s="39">
        <v>394499</v>
      </c>
      <c r="H39" s="33">
        <v>133341</v>
      </c>
      <c r="I39" s="33">
        <v>7889</v>
      </c>
      <c r="J39" s="33">
        <v>535729</v>
      </c>
      <c r="K39" s="34">
        <v>0.95230000000000004</v>
      </c>
      <c r="L39" s="107"/>
      <c r="M39" s="3">
        <v>551</v>
      </c>
      <c r="N39" s="4">
        <v>565</v>
      </c>
      <c r="O39" s="5">
        <v>43.069000000000003</v>
      </c>
      <c r="P39" s="6">
        <v>2.8570000000000002</v>
      </c>
      <c r="Q39" s="7">
        <v>48.236000000000004</v>
      </c>
      <c r="R39" s="8">
        <v>2.31</v>
      </c>
    </row>
    <row r="40" spans="1:18" ht="39.6" x14ac:dyDescent="0.3">
      <c r="A40" s="97">
        <v>416</v>
      </c>
      <c r="B40" s="94">
        <v>3127</v>
      </c>
      <c r="C40" s="92" t="s">
        <v>37</v>
      </c>
      <c r="D40" s="63">
        <v>600012905</v>
      </c>
      <c r="E40" s="32">
        <v>0.98</v>
      </c>
      <c r="F40" s="38">
        <v>124147</v>
      </c>
      <c r="G40" s="39">
        <v>135321</v>
      </c>
      <c r="H40" s="33">
        <v>45739</v>
      </c>
      <c r="I40" s="33">
        <v>2706</v>
      </c>
      <c r="J40" s="33">
        <v>183766</v>
      </c>
      <c r="K40" s="34">
        <v>0.32669999999999999</v>
      </c>
      <c r="L40" s="107"/>
      <c r="M40" s="3">
        <v>351</v>
      </c>
      <c r="N40" s="4">
        <v>369</v>
      </c>
      <c r="O40" s="5">
        <v>36.57</v>
      </c>
      <c r="P40" s="6">
        <v>0.98</v>
      </c>
      <c r="Q40" s="7">
        <v>38.879999999999995</v>
      </c>
      <c r="R40" s="8">
        <v>1.33</v>
      </c>
    </row>
    <row r="41" spans="1:18" ht="27" thickBot="1" x14ac:dyDescent="0.35">
      <c r="A41" s="98">
        <v>460</v>
      </c>
      <c r="B41" s="99">
        <v>3127</v>
      </c>
      <c r="C41" s="93" t="s">
        <v>38</v>
      </c>
      <c r="D41" s="76">
        <v>691012440</v>
      </c>
      <c r="E41" s="35">
        <v>1.5</v>
      </c>
      <c r="F41" s="59">
        <v>190020</v>
      </c>
      <c r="G41" s="61">
        <v>207122</v>
      </c>
      <c r="H41" s="36">
        <v>70008</v>
      </c>
      <c r="I41" s="36">
        <v>4142</v>
      </c>
      <c r="J41" s="36">
        <v>281272</v>
      </c>
      <c r="K41" s="37">
        <v>0.5</v>
      </c>
      <c r="L41" s="107"/>
      <c r="M41" s="77">
        <v>343</v>
      </c>
      <c r="N41" s="45">
        <v>333</v>
      </c>
      <c r="O41" s="51">
        <v>35.64</v>
      </c>
      <c r="P41" s="56">
        <v>1.5</v>
      </c>
      <c r="Q41" s="57">
        <v>37.03</v>
      </c>
      <c r="R41" s="53">
        <v>-0.11</v>
      </c>
    </row>
    <row r="42" spans="1:18" ht="22.65" customHeight="1" thickBot="1" x14ac:dyDescent="0.35">
      <c r="A42" s="100"/>
      <c r="B42" s="100"/>
      <c r="C42" s="67" t="s">
        <v>60</v>
      </c>
      <c r="D42" s="68"/>
      <c r="E42" s="40">
        <f t="shared" ref="E42:K42" si="0">SUM(E7:E41)</f>
        <v>63.3108</v>
      </c>
      <c r="F42" s="41">
        <f t="shared" si="0"/>
        <v>8020225</v>
      </c>
      <c r="G42" s="42">
        <f t="shared" si="0"/>
        <v>8742061</v>
      </c>
      <c r="H42" s="41">
        <f t="shared" si="0"/>
        <v>2954832</v>
      </c>
      <c r="I42" s="41">
        <f t="shared" si="0"/>
        <v>174824</v>
      </c>
      <c r="J42" s="41">
        <f t="shared" si="0"/>
        <v>11871717</v>
      </c>
      <c r="K42" s="43">
        <f t="shared" si="0"/>
        <v>21.1037</v>
      </c>
      <c r="L42" s="48"/>
      <c r="M42" s="69">
        <f t="shared" ref="M42:R42" si="1">SUM(M7:M41)</f>
        <v>13492</v>
      </c>
      <c r="N42" s="70">
        <f t="shared" si="1"/>
        <v>13452</v>
      </c>
      <c r="O42" s="71">
        <f t="shared" si="1"/>
        <v>1303.0848000000001</v>
      </c>
      <c r="P42" s="72">
        <f t="shared" si="1"/>
        <v>63.3108</v>
      </c>
      <c r="Q42" s="73">
        <f t="shared" si="1"/>
        <v>1374.0355999999999</v>
      </c>
      <c r="R42" s="74">
        <f t="shared" si="1"/>
        <v>7.6399999999999961</v>
      </c>
    </row>
    <row r="43" spans="1:18" ht="22.65" customHeight="1" thickBot="1" x14ac:dyDescent="0.35">
      <c r="A43" s="100"/>
      <c r="B43" s="100"/>
      <c r="C43" s="26"/>
      <c r="D43" s="48"/>
      <c r="E43" s="46"/>
      <c r="F43" s="47"/>
      <c r="G43" s="47"/>
      <c r="H43" s="47"/>
      <c r="I43" s="47"/>
      <c r="J43" s="47"/>
      <c r="K43" s="46"/>
      <c r="L43" s="48"/>
      <c r="M43" s="27"/>
      <c r="N43" s="27"/>
      <c r="O43" s="27"/>
      <c r="P43" s="28"/>
      <c r="Q43" s="28"/>
      <c r="R43" s="27"/>
    </row>
    <row r="44" spans="1:18" ht="18.600000000000001" thickBot="1" x14ac:dyDescent="0.35">
      <c r="A44" s="100"/>
      <c r="B44" s="100"/>
      <c r="C44" s="81" t="s">
        <v>57</v>
      </c>
      <c r="D44" s="62"/>
      <c r="E44" s="108" t="s">
        <v>55</v>
      </c>
      <c r="F44" s="109"/>
      <c r="G44" s="109"/>
      <c r="H44" s="109"/>
      <c r="I44" s="109"/>
      <c r="J44" s="109"/>
      <c r="K44" s="110"/>
      <c r="L44" s="62"/>
      <c r="M44" s="108" t="s">
        <v>52</v>
      </c>
      <c r="N44" s="109"/>
      <c r="O44" s="109"/>
      <c r="P44" s="109"/>
      <c r="Q44" s="109"/>
      <c r="R44" s="110"/>
    </row>
    <row r="45" spans="1:18" ht="43.5" customHeight="1" x14ac:dyDescent="0.3">
      <c r="A45" s="95">
        <v>321</v>
      </c>
      <c r="B45" s="96">
        <v>3114</v>
      </c>
      <c r="C45" s="91" t="s">
        <v>65</v>
      </c>
      <c r="D45" s="23">
        <v>600024016</v>
      </c>
      <c r="E45" s="83">
        <v>1.88</v>
      </c>
      <c r="F45" s="58">
        <v>238159</v>
      </c>
      <c r="G45" s="60">
        <v>259594</v>
      </c>
      <c r="H45" s="30">
        <v>87743</v>
      </c>
      <c r="I45" s="30">
        <v>5191</v>
      </c>
      <c r="J45" s="30">
        <v>352528</v>
      </c>
      <c r="K45" s="31">
        <v>0.62670000000000003</v>
      </c>
      <c r="L45" s="107"/>
      <c r="M45" s="102">
        <v>231</v>
      </c>
      <c r="N45" s="44">
        <v>240</v>
      </c>
      <c r="O45" s="50">
        <v>38.869999999999997</v>
      </c>
      <c r="P45" s="54">
        <v>1.88</v>
      </c>
      <c r="Q45" s="55">
        <v>42.87</v>
      </c>
      <c r="R45" s="52">
        <v>2.12</v>
      </c>
    </row>
    <row r="46" spans="1:18" ht="39.6" x14ac:dyDescent="0.3">
      <c r="A46" s="97">
        <v>363</v>
      </c>
      <c r="B46" s="94">
        <v>3114</v>
      </c>
      <c r="C46" s="92" t="s">
        <v>51</v>
      </c>
      <c r="D46" s="63">
        <v>600024245</v>
      </c>
      <c r="E46" s="84">
        <v>2</v>
      </c>
      <c r="F46" s="38">
        <v>253360</v>
      </c>
      <c r="G46" s="39">
        <v>276163</v>
      </c>
      <c r="H46" s="33">
        <v>93344</v>
      </c>
      <c r="I46" s="33">
        <v>5523</v>
      </c>
      <c r="J46" s="33">
        <v>375030</v>
      </c>
      <c r="K46" s="34">
        <v>0.66669999999999996</v>
      </c>
      <c r="L46" s="107"/>
      <c r="M46" s="103">
        <v>86</v>
      </c>
      <c r="N46" s="4">
        <v>91</v>
      </c>
      <c r="O46" s="5">
        <v>16</v>
      </c>
      <c r="P46" s="6">
        <v>2</v>
      </c>
      <c r="Q46" s="7">
        <v>18.36</v>
      </c>
      <c r="R46" s="8">
        <v>0.36</v>
      </c>
    </row>
    <row r="47" spans="1:18" ht="40.200000000000003" thickBot="1" x14ac:dyDescent="0.35">
      <c r="A47" s="98">
        <v>345</v>
      </c>
      <c r="B47" s="99">
        <v>3124</v>
      </c>
      <c r="C47" s="93" t="s">
        <v>59</v>
      </c>
      <c r="D47" s="76">
        <v>600024211</v>
      </c>
      <c r="E47" s="85">
        <v>1.63</v>
      </c>
      <c r="F47" s="59">
        <v>206489</v>
      </c>
      <c r="G47" s="61">
        <v>225074</v>
      </c>
      <c r="H47" s="36">
        <v>76076</v>
      </c>
      <c r="I47" s="36">
        <v>4501</v>
      </c>
      <c r="J47" s="36">
        <v>305651</v>
      </c>
      <c r="K47" s="37">
        <v>0.54330000000000001</v>
      </c>
      <c r="L47" s="107"/>
      <c r="M47" s="104">
        <v>51</v>
      </c>
      <c r="N47" s="45">
        <v>46</v>
      </c>
      <c r="O47" s="51">
        <v>16.84</v>
      </c>
      <c r="P47" s="56">
        <v>1.63</v>
      </c>
      <c r="Q47" s="57">
        <v>16.849999999999998</v>
      </c>
      <c r="R47" s="53">
        <v>-1.62</v>
      </c>
    </row>
    <row r="48" spans="1:18" ht="16.2" thickBot="1" x14ac:dyDescent="0.35">
      <c r="C48" s="67" t="s">
        <v>61</v>
      </c>
      <c r="D48" s="68"/>
      <c r="E48" s="86">
        <f t="shared" ref="E48" si="2">SUM(E45:E47)</f>
        <v>5.51</v>
      </c>
      <c r="F48" s="41">
        <f t="shared" ref="F48" si="3">SUM(F45:F47)</f>
        <v>698008</v>
      </c>
      <c r="G48" s="42">
        <f t="shared" ref="G48" si="4">SUM(G45:G47)</f>
        <v>760831</v>
      </c>
      <c r="H48" s="41">
        <f t="shared" ref="H48" si="5">SUM(H45:H47)</f>
        <v>257163</v>
      </c>
      <c r="I48" s="41">
        <f t="shared" ref="I48" si="6">SUM(I45:I47)</f>
        <v>15215</v>
      </c>
      <c r="J48" s="41">
        <f t="shared" ref="J48" si="7">SUM(J45:J47)</f>
        <v>1033209</v>
      </c>
      <c r="K48" s="43">
        <f t="shared" ref="K48" si="8">SUM(K45:K47)</f>
        <v>1.8367</v>
      </c>
      <c r="L48" s="48"/>
      <c r="M48" s="15">
        <f>SUM(M45:M47)</f>
        <v>368</v>
      </c>
      <c r="N48" s="17">
        <f t="shared" ref="N48:R48" si="9">SUM(N45:N47)</f>
        <v>377</v>
      </c>
      <c r="O48" s="17">
        <f t="shared" si="9"/>
        <v>71.709999999999994</v>
      </c>
      <c r="P48" s="18">
        <f t="shared" si="9"/>
        <v>5.51</v>
      </c>
      <c r="Q48" s="19">
        <f t="shared" si="9"/>
        <v>78.08</v>
      </c>
      <c r="R48" s="16">
        <f t="shared" si="9"/>
        <v>0.85999999999999988</v>
      </c>
    </row>
    <row r="49" spans="3:11" x14ac:dyDescent="0.3">
      <c r="C49" s="14"/>
    </row>
    <row r="50" spans="3:11" ht="15" thickBot="1" x14ac:dyDescent="0.35"/>
    <row r="51" spans="3:11" ht="15" thickBot="1" x14ac:dyDescent="0.35">
      <c r="C51" s="87" t="s">
        <v>58</v>
      </c>
      <c r="E51" s="86">
        <f t="shared" ref="E51:K51" si="10">E42+E48</f>
        <v>68.820800000000006</v>
      </c>
      <c r="F51" s="41">
        <f t="shared" si="10"/>
        <v>8718233</v>
      </c>
      <c r="G51" s="42">
        <f t="shared" si="10"/>
        <v>9502892</v>
      </c>
      <c r="H51" s="41">
        <f t="shared" si="10"/>
        <v>3211995</v>
      </c>
      <c r="I51" s="41">
        <f t="shared" si="10"/>
        <v>190039</v>
      </c>
      <c r="J51" s="41">
        <f t="shared" si="10"/>
        <v>12904926</v>
      </c>
      <c r="K51" s="101">
        <f t="shared" si="10"/>
        <v>22.9404</v>
      </c>
    </row>
  </sheetData>
  <customSheetViews>
    <customSheetView guid="{298EE328-94DF-4172-BD23-7470733B91BB}" showPageBreaks="1">
      <pane xSplit="4" ySplit="6" topLeftCell="E19" activePane="bottomRight" state="frozen"/>
      <selection pane="bottomRight" activeCell="E28" sqref="E28"/>
      <pageMargins left="0.70866141732283472" right="0.70866141732283472" top="0.39370078740157483" bottom="0.55118110236220474" header="0.31496062992125984" footer="0.31496062992125984"/>
      <pageSetup paperSize="9" scale="80" orientation="landscape" r:id="rId1"/>
      <headerFooter>
        <oddFooter>&amp;R&amp;P/&amp;N</oddFooter>
      </headerFooter>
    </customSheetView>
    <customSheetView guid="{9AFC06A2-6621-4988-9371-63BEFC718184}" showPageBreaks="1">
      <pane xSplit="4" ySplit="6" topLeftCell="E25" activePane="bottomRight" state="frozen"/>
      <selection pane="bottomRight" activeCell="C28" sqref="C28"/>
      <pageMargins left="0.70866141732283472" right="0.70866141732283472" top="0.39370078740157483" bottom="0.55118110236220474" header="0.31496062992125984" footer="0.31496062992125984"/>
      <pageSetup paperSize="9" scale="80" orientation="landscape" r:id="rId2"/>
      <headerFooter>
        <oddFooter>&amp;R&amp;P/&amp;N</oddFooter>
      </headerFooter>
    </customSheetView>
    <customSheetView guid="{A8F31047-9066-4535-8B72-C31623B1BE1B}" showPageBreaks="1">
      <pane xSplit="4" ySplit="6" topLeftCell="E7" activePane="bottomRight" state="frozen"/>
      <selection pane="bottomRight" activeCell="D11" sqref="D11"/>
      <pageMargins left="0.70866141732283472" right="0.70866141732283472" top="0.39370078740157483" bottom="0.55118110236220474" header="0.31496062992125984" footer="0.31496062992125984"/>
      <pageSetup paperSize="9" scale="80" orientation="landscape" r:id="rId3"/>
      <headerFooter>
        <oddFooter>&amp;R&amp;P/&amp;N</oddFooter>
      </headerFooter>
    </customSheetView>
    <customSheetView guid="{DC0A9EC8-C414-4059-B6E9-00F5B6075589}">
      <pane xSplit="4" ySplit="6" topLeftCell="J22" activePane="bottomRight" state="frozen"/>
      <selection pane="bottomRight" activeCell="S6" sqref="S6"/>
      <pageMargins left="0.70866141732283472" right="0.70866141732283472" top="0.39370078740157483" bottom="0.55118110236220474" header="0.31496062992125984" footer="0.31496062992125984"/>
      <pageSetup paperSize="9" scale="80" orientation="landscape" r:id="rId4"/>
      <headerFooter>
        <oddFooter>&amp;R&amp;P/&amp;N</oddFooter>
      </headerFooter>
    </customSheetView>
  </customSheetViews>
  <mergeCells count="4">
    <mergeCell ref="M4:R4"/>
    <mergeCell ref="E4:K4"/>
    <mergeCell ref="E44:K44"/>
    <mergeCell ref="M44:R44"/>
  </mergeCells>
  <pageMargins left="0.38" right="0.38" top="0.39370078740157483" bottom="0.55118110236220474" header="0.31496062992125984" footer="0.31496062992125984"/>
  <pageSetup paperSize="9" scale="75" fitToWidth="2" orientation="portrait" r:id="rId5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3.a ÚZ33077 krajské</vt:lpstr>
      <vt:lpstr>'tab. 3.a ÚZ33077 krajské'!Názvy_tisku</vt:lpstr>
      <vt:lpstr>'tab. 3.a ÚZ33077 krajské'!Oblast_tisku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Pracný</dc:creator>
  <cp:lastModifiedBy>Klimešová Michaela</cp:lastModifiedBy>
  <cp:lastPrinted>2019-09-13T04:43:00Z</cp:lastPrinted>
  <dcterms:created xsi:type="dcterms:W3CDTF">2014-11-24T07:11:11Z</dcterms:created>
  <dcterms:modified xsi:type="dcterms:W3CDTF">2019-09-26T08:41:42Z</dcterms:modified>
</cp:coreProperties>
</file>