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19\20 RK\"/>
    </mc:Choice>
  </mc:AlternateContent>
  <bookViews>
    <workbookView xWindow="0" yWindow="0" windowWidth="23040" windowHeight="9192"/>
  </bookViews>
  <sheets>
    <sheet name="tab. č. 2 ÚZ 33070" sheetId="1" r:id="rId1"/>
  </sheets>
  <definedNames>
    <definedName name="_xlnm._FilterDatabase" localSheetId="0" hidden="1">'tab. č. 2 ÚZ 33070'!#REF!</definedName>
    <definedName name="Z_02808829_6618_4E84_9842_00492789BA9D_.wvu.FilterData" localSheetId="0" hidden="1">'tab. č. 2 ÚZ 33070'!#REF!</definedName>
    <definedName name="Z_03AFD952_34F8_4B19_9F49_525B408612EF_.wvu.Cols" localSheetId="0" hidden="1">'tab. č. 2 ÚZ 33070'!$D:$D,'tab. č. 2 ÚZ 33070'!#REF!</definedName>
    <definedName name="Z_03AFD952_34F8_4B19_9F49_525B408612EF_.wvu.FilterData" localSheetId="0" hidden="1">'tab. č. 2 ÚZ 33070'!#REF!</definedName>
    <definedName name="Z_03AFD952_34F8_4B19_9F49_525B408612EF_.wvu.PrintTitles" localSheetId="0" hidden="1">'tab. č. 2 ÚZ 33070'!#REF!,'tab. č. 2 ÚZ 33070'!$4:$6</definedName>
    <definedName name="Z_10495550_E382_45BC_9234_87B513A2D1FE_.wvu.FilterData" localSheetId="0" hidden="1">'tab. č. 2 ÚZ 33070'!#REF!</definedName>
    <definedName name="Z_40D8BF2C_3493_4B0C_8139_396F17AF83EA_.wvu.Cols" localSheetId="0" hidden="1">'tab. č. 2 ÚZ 33070'!$D:$D,'tab. č. 2 ÚZ 33070'!#REF!</definedName>
    <definedName name="Z_40D8BF2C_3493_4B0C_8139_396F17AF83EA_.wvu.FilterData" localSheetId="0" hidden="1">'tab. č. 2 ÚZ 33070'!#REF!</definedName>
    <definedName name="Z_40D8BF2C_3493_4B0C_8139_396F17AF83EA_.wvu.PrintTitles" localSheetId="0" hidden="1">'tab. č. 2 ÚZ 33070'!#REF!,'tab. č. 2 ÚZ 33070'!$4:$6</definedName>
    <definedName name="Z_4862BE5B_7DBB_4C8B_9727_0E5AD4431A0E_.wvu.FilterData" localSheetId="0" hidden="1">'tab. č. 2 ÚZ 33070'!#REF!</definedName>
    <definedName name="Z_4DEF7D55_CCE3_43BB_9FE5_A5337B2BEEBF_.wvu.FilterData" localSheetId="0" hidden="1">'tab. č. 2 ÚZ 33070'!#REF!</definedName>
    <definedName name="Z_59874D05_E397_4768_A50C_573E44BEABFD_.wvu.FilterData" localSheetId="0" hidden="1">'tab. č. 2 ÚZ 33070'!#REF!</definedName>
    <definedName name="Z_6359417B_49F8_4BEA_9AD4_B1F5250E64BE_.wvu.FilterData" localSheetId="0" hidden="1">'tab. č. 2 ÚZ 33070'!#REF!</definedName>
    <definedName name="Z_943C1B44_D15E_4F58_9BC3_6F2A736A7469_.wvu.Cols" localSheetId="0" hidden="1">'tab. č. 2 ÚZ 33070'!$D:$D,'tab. č. 2 ÚZ 33070'!#REF!</definedName>
    <definedName name="Z_943C1B44_D15E_4F58_9BC3_6F2A736A7469_.wvu.PrintTitles" localSheetId="0" hidden="1">'tab. č. 2 ÚZ 33070'!#REF!,'tab. č. 2 ÚZ 33070'!$4:$6</definedName>
    <definedName name="Z_95271D74_C973_4343_B397_FAB2CD4F3D58_.wvu.Cols" localSheetId="0" hidden="1">'tab. č. 2 ÚZ 33070'!$D:$D,'tab. č. 2 ÚZ 33070'!#REF!</definedName>
    <definedName name="Z_95271D74_C973_4343_B397_FAB2CD4F3D58_.wvu.FilterData" localSheetId="0" hidden="1">'tab. č. 2 ÚZ 33070'!#REF!</definedName>
    <definedName name="Z_95271D74_C973_4343_B397_FAB2CD4F3D58_.wvu.PrintTitles" localSheetId="0" hidden="1">'tab. č. 2 ÚZ 33070'!#REF!,'tab. č. 2 ÚZ 33070'!$4:$6</definedName>
    <definedName name="Z_992AA10C_CE76_40FF_920D_CA484453CD4B_.wvu.FilterData" localSheetId="0" hidden="1">'tab. č. 2 ÚZ 33070'!#REF!</definedName>
    <definedName name="Z_BD540995_ABDA_4CB6_841A_68B5427B545D_.wvu.Cols" localSheetId="0" hidden="1">'tab. č. 2 ÚZ 33070'!$D:$D,'tab. č. 2 ÚZ 33070'!#REF!</definedName>
    <definedName name="Z_BD540995_ABDA_4CB6_841A_68B5427B545D_.wvu.PrintTitles" localSheetId="0" hidden="1">'tab. č. 2 ÚZ 33070'!#REF!,'tab. č. 2 ÚZ 33070'!$4:$6</definedName>
    <definedName name="Z_C78864BA_624B_4443_8882_B54871BD7F0F_.wvu.FilterData" localSheetId="0" hidden="1">'tab. č. 2 ÚZ 33070'!#REF!</definedName>
    <definedName name="Z_CEDA221E_7E36_4017_A7A2_65C4951D1B10_.wvu.FilterData" localSheetId="0" hidden="1">'tab. č. 2 ÚZ 33070'!#REF!</definedName>
  </definedNames>
  <calcPr calcId="162913"/>
  <customWorkbookViews>
    <customWorkbookView name="Skoupilová Dagmar Ing. – osobní zobrazení" guid="{943C1B44-D15E-4F58-9BC3-6F2A736A7469}" mergeInterval="0" personalView="1" maximized="1" xWindow="-8" yWindow="-8" windowWidth="1936" windowHeight="1056" activeSheetId="1"/>
    <customWorkbookView name="395 – osobní zobrazení" guid="{03AFD952-34F8-4B19-9F49-525B408612EF}" mergeInterval="0" personalView="1" xWindow="182" yWindow="63" windowWidth="1635" windowHeight="941" activeSheetId="1"/>
    <customWorkbookView name="Pražáková Markéta – osobní zobrazení" guid="{95271D74-C973-4343-B397-FAB2CD4F3D58}" mergeInterval="0" personalView="1" maximized="1" xWindow="-8" yWindow="-8" windowWidth="1936" windowHeight="1056" activeSheetId="1"/>
    <customWorkbookView name="Věra Neumannová – osobní zobrazení" guid="{40D8BF2C-3493-4B0C-8139-396F17AF83EA}" mergeInterval="0" personalView="1" maximized="1" xWindow="-8" yWindow="-8" windowWidth="1936" windowHeight="1056" activeSheetId="1"/>
    <customWorkbookView name="Jarkovský Václav Ing. – osobní zobrazení" guid="{BD540995-ABDA-4CB6-841A-68B5427B545D}" mergeInterval="0" personalView="1" xWindow="-1" windowWidth="979" windowHeight="1042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" i="1" l="1"/>
  <c r="F44" i="1" l="1"/>
  <c r="E44" i="1"/>
  <c r="I43" i="1"/>
  <c r="H40" i="1" l="1"/>
  <c r="H46" i="1" s="1"/>
  <c r="I39" i="1" l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F40" i="1" l="1"/>
  <c r="E40" i="1"/>
</calcChain>
</file>

<file path=xl/comments1.xml><?xml version="1.0" encoding="utf-8"?>
<comments xmlns="http://schemas.openxmlformats.org/spreadsheetml/2006/main">
  <authors>
    <author>518</author>
  </authors>
  <commentList>
    <comment ref="C30" authorId="0" shapeId="0">
      <text>
        <r>
          <rPr>
            <b/>
            <sz val="8"/>
            <color rgb="FF000000"/>
            <rFont val="Tahoma"/>
            <family val="2"/>
            <charset val="238"/>
          </rPr>
          <t>518:</t>
        </r>
        <r>
          <rPr>
            <sz val="8"/>
            <color rgb="FF000000"/>
            <rFont val="Tahoma"/>
            <family val="2"/>
            <charset val="238"/>
          </rPr>
          <t xml:space="preserve">
zrušena k 30.9.2011, od 1.10.2011 přechází pod ZŠ Deštné v Orlických horách
 od 1.8.2013 opět samostatný subjekt  (malotřídka + mateřina)
</t>
        </r>
      </text>
    </comment>
    <comment ref="D30" authorId="0" shapeId="0">
      <text>
        <r>
          <rPr>
            <b/>
            <sz val="8"/>
            <color rgb="FF000000"/>
            <rFont val="Tahoma"/>
            <family val="2"/>
            <charset val="238"/>
          </rPr>
          <t>518:</t>
        </r>
        <r>
          <rPr>
            <sz val="8"/>
            <color rgb="FF000000"/>
            <rFont val="Tahoma"/>
            <family val="2"/>
            <charset val="238"/>
          </rPr>
          <t xml:space="preserve">
od  1.8.2013 nové IČO 71294091  (samostatná malotřídka a MŠ)</t>
        </r>
      </text>
    </comment>
  </commentList>
</comments>
</file>

<file path=xl/sharedStrings.xml><?xml version="1.0" encoding="utf-8"?>
<sst xmlns="http://schemas.openxmlformats.org/spreadsheetml/2006/main" count="59" uniqueCount="51">
  <si>
    <t>ODPA</t>
  </si>
  <si>
    <t>příspěvková organizace - obecní PO</t>
  </si>
  <si>
    <t>IČO PO</t>
  </si>
  <si>
    <t>Základní škola a mateřská škola, Boharyně, okres Hradec Králové</t>
  </si>
  <si>
    <t>Základní škola a Mateřská škola, Hradec Králové-Svobodné Dvory, Spojovací 66</t>
  </si>
  <si>
    <t>Základní škola, Chlumec nad Cidlinou, okres Hradec Králové</t>
  </si>
  <si>
    <t>Základní škola a Mateřská škola, Hradec Králové, Tylovo nábřeží 1140</t>
  </si>
  <si>
    <t>Základní škola, Nový Bydžov, Karla IV. 209, okres Hradec Králové</t>
  </si>
  <si>
    <t>Základní škola, Nový Bydžov, V. Kl. Klicpery 561, okres Hradec Králové</t>
  </si>
  <si>
    <t>Základní škola a mateřská škola, Hlušice</t>
  </si>
  <si>
    <t>Základní škola a Mateřská škola, Smidary, okres Hradec Králové</t>
  </si>
  <si>
    <t>Základní škola a mateřská škola, Chomutice 162, okres Jičín</t>
  </si>
  <si>
    <t>Základní škola a Mateřská škola, Dobrá Voda u Hořic, okres Jičín</t>
  </si>
  <si>
    <t>Základní škola a Mateřská škola Kopidlno, Tomáše Svobody 297</t>
  </si>
  <si>
    <t>Základní škola Sobotka, Jičínská 136</t>
  </si>
  <si>
    <t>Základní škola Jaroměř-Josefov, Vodárenská 370, okres Náchod</t>
  </si>
  <si>
    <t>Základní škola a Mateřská škola, Jasenná, okres Náchod</t>
  </si>
  <si>
    <t>Základní škola, Červený Kostelec, Lhota, Bratří Čapků 138, okres Náchod</t>
  </si>
  <si>
    <t>Základní škola Česká Skalice, okres Náchod</t>
  </si>
  <si>
    <t>Základní škola a Mateřská škola, Bukovice, okres Náchod</t>
  </si>
  <si>
    <t>Základní škola a Mateřská škola, Česká Čermná, okres Náchod</t>
  </si>
  <si>
    <t>Základní škola, Nový Hrádek, okres Náchod</t>
  </si>
  <si>
    <t>Základní škola a Mateřská škola Nahořany, okres Náchod</t>
  </si>
  <si>
    <t>Základní škola a Mateřská škola Ohnišov</t>
  </si>
  <si>
    <t>Základní škola a mateřská škola Přepychy, okres Rychnov nad Kněžnou</t>
  </si>
  <si>
    <t>Základní škola Dobré, okres Rychnov nad Kněžnou</t>
  </si>
  <si>
    <t>Základní škola a Mateřská škola v Olešnici v Orlických horách</t>
  </si>
  <si>
    <t>Základní škola a Mateřská škola, Lípa nad Orlicí, okres Rychnov nad Kněžnou</t>
  </si>
  <si>
    <t>Základní škola a Mateřská škola Lhoty u Potštejna</t>
  </si>
  <si>
    <t>Základní škola Rokytnice v Orlických horách, okres Rychnov nad Kněžnou</t>
  </si>
  <si>
    <t>Základní škola a Mateřská škola Slatina nad Zdobnicí, okres Rychnov nad Kněžnou</t>
  </si>
  <si>
    <t>Základní škola a mateřská škola Voděrady, okres Rychnov nad Kněžnou</t>
  </si>
  <si>
    <t>Základní škola a Mateřská škola, Bílý Újezd, okres Rychnov nad Kněžnou</t>
  </si>
  <si>
    <t>Základní škola a Mateřská škola Synkov-Slemeno</t>
  </si>
  <si>
    <t>Základní škola a mateřská škola, Svoboda nad Úpou, okres Trutnov</t>
  </si>
  <si>
    <t>Základní škola, Trutnov, Komenského 399</t>
  </si>
  <si>
    <t>počet km</t>
  </si>
  <si>
    <t>částka dotace ONIV</t>
  </si>
  <si>
    <t>Základní škola a Praktická škola, Dvůr Králové nad Labem, Přemyslova 479</t>
  </si>
  <si>
    <t xml:space="preserve">Podpora výuky plavání v základních školách v roce 2019 (IV. etapa); UZ 33 070  </t>
  </si>
  <si>
    <t>rozpis Rada KHK dne 4.3.2019, snížení o vratky Rada 24.6.2019</t>
  </si>
  <si>
    <t>tab. č. 2</t>
  </si>
  <si>
    <t>ukazatele upravené o provedené vratky dotace k 10.6. 2019 (jen subjekty s vratkami)</t>
  </si>
  <si>
    <t>org</t>
  </si>
  <si>
    <t>snížení dotace</t>
  </si>
  <si>
    <t>vratky dotace
květen 19</t>
  </si>
  <si>
    <t>výsledný upravený ONIV</t>
  </si>
  <si>
    <t>příspěvková organizace - krajské PO</t>
  </si>
  <si>
    <t>CELKEM za dotčené školy</t>
  </si>
  <si>
    <t>vratka dotace celkem, tj. snížení rozpočtu pro rok 2019</t>
  </si>
  <si>
    <t>částky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</si>
</sst>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name val="Times New Roman"/>
      <family val="1"/>
    </font>
    <font>
      <b/>
      <sz val="9"/>
      <name val="Arial"/>
      <family val="2"/>
      <charset val="238"/>
    </font>
    <font>
      <b/>
      <sz val="8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b/>
      <i/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E18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/>
    <xf numFmtId="4" fontId="0" fillId="0" borderId="0" xfId="0" applyNumberFormat="1"/>
    <xf numFmtId="0" fontId="0" fillId="0" borderId="4" xfId="0" applyBorder="1"/>
    <xf numFmtId="0" fontId="2" fillId="0" borderId="5" xfId="0" applyFont="1" applyBorder="1" applyAlignment="1">
      <alignment horizontal="center" vertical="center" wrapText="1"/>
    </xf>
    <xf numFmtId="0" fontId="13" fillId="0" borderId="0" xfId="0" applyFont="1"/>
    <xf numFmtId="0" fontId="1" fillId="0" borderId="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" fillId="0" borderId="6" xfId="0" applyFont="1" applyFill="1" applyBorder="1"/>
    <xf numFmtId="3" fontId="13" fillId="0" borderId="0" xfId="0" applyNumberFormat="1" applyFont="1" applyBorder="1"/>
    <xf numFmtId="4" fontId="0" fillId="4" borderId="5" xfId="0" applyNumberFormat="1" applyFill="1" applyBorder="1"/>
    <xf numFmtId="4" fontId="14" fillId="4" borderId="0" xfId="0" applyNumberFormat="1" applyFont="1" applyFill="1"/>
    <xf numFmtId="0" fontId="0" fillId="4" borderId="0" xfId="0" applyFill="1"/>
    <xf numFmtId="0" fontId="16" fillId="0" borderId="0" xfId="0" applyFont="1"/>
    <xf numFmtId="0" fontId="17" fillId="0" borderId="0" xfId="0" applyFont="1"/>
    <xf numFmtId="164" fontId="2" fillId="0" borderId="12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164" fontId="20" fillId="0" borderId="2" xfId="0" applyNumberFormat="1" applyFont="1" applyBorder="1"/>
    <xf numFmtId="4" fontId="13" fillId="4" borderId="0" xfId="0" applyNumberFormat="1" applyFont="1" applyFill="1" applyBorder="1"/>
    <xf numFmtId="3" fontId="2" fillId="0" borderId="11" xfId="0" applyNumberFormat="1" applyFont="1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/>
    </xf>
    <xf numFmtId="3" fontId="13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3" fontId="13" fillId="0" borderId="0" xfId="0" applyNumberFormat="1" applyFont="1" applyBorder="1" applyAlignment="1">
      <alignment horizontal="center"/>
    </xf>
    <xf numFmtId="2" fontId="19" fillId="0" borderId="2" xfId="0" applyNumberFormat="1" applyFont="1" applyBorder="1" applyAlignment="1">
      <alignment horizontal="center" vertical="center" wrapText="1"/>
    </xf>
    <xf numFmtId="2" fontId="13" fillId="4" borderId="9" xfId="0" applyNumberFormat="1" applyFont="1" applyFill="1" applyBorder="1" applyAlignment="1">
      <alignment horizontal="center"/>
    </xf>
    <xf numFmtId="2" fontId="13" fillId="4" borderId="0" xfId="0" applyNumberFormat="1" applyFont="1" applyFill="1" applyAlignment="1">
      <alignment horizontal="center"/>
    </xf>
    <xf numFmtId="0" fontId="21" fillId="0" borderId="0" xfId="0" applyFont="1" applyFill="1" applyBorder="1"/>
    <xf numFmtId="0" fontId="0" fillId="0" borderId="6" xfId="0" applyBorder="1" applyAlignment="1">
      <alignment vertical="center"/>
    </xf>
    <xf numFmtId="3" fontId="0" fillId="0" borderId="8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4" borderId="7" xfId="0" applyNumberFormat="1" applyFill="1" applyBorder="1" applyAlignment="1">
      <alignment vertical="center"/>
    </xf>
    <xf numFmtId="2" fontId="13" fillId="4" borderId="10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181"/>
      <color rgb="FFFFFFC5"/>
      <color rgb="FFFFFF93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tabSelected="1" zoomScale="90" zoomScaleNormal="90" workbookViewId="0">
      <pane xSplit="4" ySplit="6" topLeftCell="E34" activePane="bottomRight" state="frozen"/>
      <selection pane="topRight" activeCell="M1" sqref="M1"/>
      <selection pane="bottomLeft" activeCell="A5" sqref="A5"/>
      <selection pane="bottomRight" activeCell="C47" sqref="C47"/>
    </sheetView>
  </sheetViews>
  <sheetFormatPr defaultRowHeight="14.4" outlineLevelCol="1" x14ac:dyDescent="0.3"/>
  <cols>
    <col min="1" max="1" width="5.88671875" style="19" customWidth="1"/>
    <col min="2" max="2" width="6.5546875" style="19" customWidth="1"/>
    <col min="3" max="3" width="50.44140625" style="1" customWidth="1"/>
    <col min="4" max="4" width="13.44140625" style="1" hidden="1" customWidth="1" outlineLevel="1"/>
    <col min="5" max="5" width="8" customWidth="1" collapsed="1"/>
    <col min="6" max="6" width="12.5546875" style="15" customWidth="1"/>
    <col min="7" max="7" width="3.33203125" customWidth="1"/>
    <col min="8" max="8" width="13.44140625" customWidth="1"/>
    <col min="9" max="9" width="14.88671875" customWidth="1"/>
    <col min="10" max="10" width="4" customWidth="1"/>
  </cols>
  <sheetData>
    <row r="1" spans="1:9" x14ac:dyDescent="0.3">
      <c r="I1" s="36" t="s">
        <v>41</v>
      </c>
    </row>
    <row r="2" spans="1:9" ht="15.6" x14ac:dyDescent="0.3">
      <c r="A2" s="32" t="s">
        <v>39</v>
      </c>
    </row>
    <row r="3" spans="1:9" x14ac:dyDescent="0.3">
      <c r="A3" t="s">
        <v>42</v>
      </c>
      <c r="I3" s="36" t="s">
        <v>50</v>
      </c>
    </row>
    <row r="5" spans="1:9" ht="15" thickBot="1" x14ac:dyDescent="0.35">
      <c r="A5" s="33" t="s">
        <v>40</v>
      </c>
      <c r="H5" s="37" t="s">
        <v>44</v>
      </c>
    </row>
    <row r="6" spans="1:9" ht="35.25" customHeight="1" thickBot="1" x14ac:dyDescent="0.35">
      <c r="A6" s="2" t="s">
        <v>43</v>
      </c>
      <c r="B6" s="56" t="s">
        <v>0</v>
      </c>
      <c r="C6" s="4" t="s">
        <v>1</v>
      </c>
      <c r="D6" s="3" t="s">
        <v>2</v>
      </c>
      <c r="E6" s="34" t="s">
        <v>36</v>
      </c>
      <c r="F6" s="35" t="s">
        <v>37</v>
      </c>
      <c r="H6" s="25" t="s">
        <v>45</v>
      </c>
      <c r="I6" s="38" t="s">
        <v>46</v>
      </c>
    </row>
    <row r="7" spans="1:9" ht="30.75" customHeight="1" x14ac:dyDescent="0.3">
      <c r="A7" s="5">
        <v>7040</v>
      </c>
      <c r="B7" s="20">
        <v>3117</v>
      </c>
      <c r="C7" s="6" t="s">
        <v>3</v>
      </c>
      <c r="D7" s="7">
        <v>75018136</v>
      </c>
      <c r="E7" s="16">
        <v>540</v>
      </c>
      <c r="F7" s="43">
        <v>19980</v>
      </c>
      <c r="H7" s="29">
        <v>7421</v>
      </c>
      <c r="I7" s="48">
        <f t="shared" ref="I7:I31" si="0">F7-H7</f>
        <v>12559</v>
      </c>
    </row>
    <row r="8" spans="1:9" ht="36" customHeight="1" x14ac:dyDescent="0.3">
      <c r="A8" s="5">
        <v>7067</v>
      </c>
      <c r="B8" s="20">
        <v>3113</v>
      </c>
      <c r="C8" s="6" t="s">
        <v>4</v>
      </c>
      <c r="D8" s="7">
        <v>70886075</v>
      </c>
      <c r="E8" s="16">
        <v>418</v>
      </c>
      <c r="F8" s="43">
        <v>15466</v>
      </c>
      <c r="H8" s="29">
        <v>7366</v>
      </c>
      <c r="I8" s="48">
        <f t="shared" si="0"/>
        <v>8100</v>
      </c>
    </row>
    <row r="9" spans="1:9" ht="27.6" x14ac:dyDescent="0.3">
      <c r="A9" s="5">
        <v>7074</v>
      </c>
      <c r="B9" s="20">
        <v>3113</v>
      </c>
      <c r="C9" s="6" t="s">
        <v>5</v>
      </c>
      <c r="D9" s="7">
        <v>62695398</v>
      </c>
      <c r="E9" s="16">
        <v>4040</v>
      </c>
      <c r="F9" s="43">
        <v>149480</v>
      </c>
      <c r="H9" s="29">
        <v>24171</v>
      </c>
      <c r="I9" s="48">
        <f t="shared" si="0"/>
        <v>125309</v>
      </c>
    </row>
    <row r="10" spans="1:9" ht="30" customHeight="1" x14ac:dyDescent="0.3">
      <c r="A10" s="5">
        <v>7100</v>
      </c>
      <c r="B10" s="20">
        <v>3113</v>
      </c>
      <c r="C10" s="6" t="s">
        <v>6</v>
      </c>
      <c r="D10" s="7">
        <v>75041511</v>
      </c>
      <c r="E10" s="16">
        <v>1044</v>
      </c>
      <c r="F10" s="43">
        <v>38628</v>
      </c>
      <c r="H10" s="29">
        <v>6228</v>
      </c>
      <c r="I10" s="48">
        <f t="shared" si="0"/>
        <v>32400</v>
      </c>
    </row>
    <row r="11" spans="1:9" ht="27.6" x14ac:dyDescent="0.3">
      <c r="A11" s="5">
        <v>7084</v>
      </c>
      <c r="B11" s="20">
        <v>3113</v>
      </c>
      <c r="C11" s="9" t="s">
        <v>7</v>
      </c>
      <c r="D11" s="7">
        <v>62690957</v>
      </c>
      <c r="E11" s="16">
        <v>620</v>
      </c>
      <c r="F11" s="43">
        <v>22940</v>
      </c>
      <c r="H11" s="29">
        <v>950</v>
      </c>
      <c r="I11" s="48">
        <f t="shared" si="0"/>
        <v>21990</v>
      </c>
    </row>
    <row r="12" spans="1:9" ht="27.6" x14ac:dyDescent="0.3">
      <c r="A12" s="5">
        <v>7085</v>
      </c>
      <c r="B12" s="20">
        <v>3113</v>
      </c>
      <c r="C12" s="6" t="s">
        <v>8</v>
      </c>
      <c r="D12" s="7">
        <v>62690965</v>
      </c>
      <c r="E12" s="16">
        <v>354</v>
      </c>
      <c r="F12" s="43">
        <v>13098</v>
      </c>
      <c r="H12" s="29">
        <v>828</v>
      </c>
      <c r="I12" s="48">
        <f t="shared" si="0"/>
        <v>12270</v>
      </c>
    </row>
    <row r="13" spans="1:9" x14ac:dyDescent="0.3">
      <c r="A13" s="5">
        <v>7088</v>
      </c>
      <c r="B13" s="20">
        <v>3113</v>
      </c>
      <c r="C13" s="6" t="s">
        <v>9</v>
      </c>
      <c r="D13" s="7">
        <v>75015692</v>
      </c>
      <c r="E13" s="16">
        <v>1060</v>
      </c>
      <c r="F13" s="43">
        <v>39220</v>
      </c>
      <c r="H13" s="29">
        <v>5400</v>
      </c>
      <c r="I13" s="48">
        <f t="shared" si="0"/>
        <v>33820</v>
      </c>
    </row>
    <row r="14" spans="1:9" ht="31.5" customHeight="1" x14ac:dyDescent="0.3">
      <c r="A14" s="5">
        <v>7098</v>
      </c>
      <c r="B14" s="20">
        <v>3113</v>
      </c>
      <c r="C14" s="6" t="s">
        <v>10</v>
      </c>
      <c r="D14" s="7">
        <v>70988897</v>
      </c>
      <c r="E14" s="16">
        <v>580</v>
      </c>
      <c r="F14" s="43">
        <v>21460</v>
      </c>
      <c r="H14" s="29">
        <v>1250</v>
      </c>
      <c r="I14" s="48">
        <f t="shared" si="0"/>
        <v>20210</v>
      </c>
    </row>
    <row r="15" spans="1:9" ht="22.5" customHeight="1" x14ac:dyDescent="0.3">
      <c r="A15" s="5">
        <v>7209</v>
      </c>
      <c r="B15" s="20">
        <v>3113</v>
      </c>
      <c r="C15" s="6" t="s">
        <v>11</v>
      </c>
      <c r="D15" s="7">
        <v>70983216</v>
      </c>
      <c r="E15" s="16">
        <v>920</v>
      </c>
      <c r="F15" s="43">
        <v>34040</v>
      </c>
      <c r="H15" s="29">
        <v>12406</v>
      </c>
      <c r="I15" s="48">
        <f t="shared" si="0"/>
        <v>21634</v>
      </c>
    </row>
    <row r="16" spans="1:9" ht="27.6" x14ac:dyDescent="0.3">
      <c r="A16" s="5">
        <v>7210</v>
      </c>
      <c r="B16" s="20">
        <v>3117</v>
      </c>
      <c r="C16" s="6" t="s">
        <v>12</v>
      </c>
      <c r="D16" s="7">
        <v>70983062</v>
      </c>
      <c r="E16" s="16">
        <v>108</v>
      </c>
      <c r="F16" s="43">
        <v>3996</v>
      </c>
      <c r="H16" s="29">
        <v>1055</v>
      </c>
      <c r="I16" s="48">
        <f t="shared" si="0"/>
        <v>2941</v>
      </c>
    </row>
    <row r="17" spans="1:9" ht="25.5" customHeight="1" x14ac:dyDescent="0.3">
      <c r="A17" s="5">
        <v>7252</v>
      </c>
      <c r="B17" s="20">
        <v>3113</v>
      </c>
      <c r="C17" s="6" t="s">
        <v>13</v>
      </c>
      <c r="D17" s="7">
        <v>70992240</v>
      </c>
      <c r="E17" s="16">
        <v>260</v>
      </c>
      <c r="F17" s="43">
        <v>9620</v>
      </c>
      <c r="H17" s="29">
        <v>2420</v>
      </c>
      <c r="I17" s="48">
        <f t="shared" si="0"/>
        <v>7200</v>
      </c>
    </row>
    <row r="18" spans="1:9" ht="22.5" customHeight="1" x14ac:dyDescent="0.3">
      <c r="A18" s="5">
        <v>7255</v>
      </c>
      <c r="B18" s="20">
        <v>3113</v>
      </c>
      <c r="C18" s="6" t="s">
        <v>14</v>
      </c>
      <c r="D18" s="7">
        <v>71001379</v>
      </c>
      <c r="E18" s="16">
        <v>612</v>
      </c>
      <c r="F18" s="43">
        <v>22644</v>
      </c>
      <c r="H18" s="29">
        <v>1044</v>
      </c>
      <c r="I18" s="48">
        <f t="shared" si="0"/>
        <v>21600</v>
      </c>
    </row>
    <row r="19" spans="1:9" ht="22.5" customHeight="1" x14ac:dyDescent="0.3">
      <c r="A19" s="5">
        <v>7426</v>
      </c>
      <c r="B19" s="20">
        <v>3113</v>
      </c>
      <c r="C19" s="6" t="s">
        <v>15</v>
      </c>
      <c r="D19" s="7">
        <v>70932085</v>
      </c>
      <c r="E19" s="16">
        <v>1440</v>
      </c>
      <c r="F19" s="43">
        <v>53280</v>
      </c>
      <c r="H19" s="29">
        <v>2512.5700000000002</v>
      </c>
      <c r="I19" s="48">
        <f t="shared" si="0"/>
        <v>50767.43</v>
      </c>
    </row>
    <row r="20" spans="1:9" ht="22.5" customHeight="1" x14ac:dyDescent="0.3">
      <c r="A20" s="5">
        <v>7430</v>
      </c>
      <c r="B20" s="20">
        <v>3117</v>
      </c>
      <c r="C20" s="6" t="s">
        <v>16</v>
      </c>
      <c r="D20" s="7">
        <v>70992576</v>
      </c>
      <c r="E20" s="16">
        <v>600</v>
      </c>
      <c r="F20" s="43">
        <v>22200</v>
      </c>
      <c r="H20" s="29">
        <v>3960</v>
      </c>
      <c r="I20" s="48">
        <f t="shared" si="0"/>
        <v>18240</v>
      </c>
    </row>
    <row r="21" spans="1:9" ht="26.25" customHeight="1" x14ac:dyDescent="0.3">
      <c r="A21" s="5">
        <v>7440</v>
      </c>
      <c r="B21" s="20">
        <v>3117</v>
      </c>
      <c r="C21" s="6" t="s">
        <v>17</v>
      </c>
      <c r="D21" s="7">
        <v>75016192</v>
      </c>
      <c r="E21" s="16">
        <v>540</v>
      </c>
      <c r="F21" s="43">
        <v>19980</v>
      </c>
      <c r="H21" s="29">
        <v>63</v>
      </c>
      <c r="I21" s="48">
        <f t="shared" si="0"/>
        <v>19917</v>
      </c>
    </row>
    <row r="22" spans="1:9" ht="22.5" customHeight="1" x14ac:dyDescent="0.3">
      <c r="A22" s="5">
        <v>7447</v>
      </c>
      <c r="B22" s="20">
        <v>3113</v>
      </c>
      <c r="C22" s="6" t="s">
        <v>18</v>
      </c>
      <c r="D22" s="7">
        <v>70987262</v>
      </c>
      <c r="E22" s="16">
        <v>960</v>
      </c>
      <c r="F22" s="43">
        <v>35520</v>
      </c>
      <c r="H22" s="29">
        <v>742</v>
      </c>
      <c r="I22" s="48">
        <f t="shared" si="0"/>
        <v>34778</v>
      </c>
    </row>
    <row r="23" spans="1:9" ht="22.5" customHeight="1" x14ac:dyDescent="0.3">
      <c r="A23" s="5">
        <v>7476</v>
      </c>
      <c r="B23" s="20">
        <v>3117</v>
      </c>
      <c r="C23" s="6" t="s">
        <v>19</v>
      </c>
      <c r="D23" s="7">
        <v>75016231</v>
      </c>
      <c r="E23" s="16">
        <v>1040</v>
      </c>
      <c r="F23" s="43">
        <v>38480</v>
      </c>
      <c r="H23" s="29">
        <v>2374</v>
      </c>
      <c r="I23" s="48">
        <f t="shared" si="0"/>
        <v>36106</v>
      </c>
    </row>
    <row r="24" spans="1:9" ht="27.6" x14ac:dyDescent="0.3">
      <c r="A24" s="5">
        <v>7478</v>
      </c>
      <c r="B24" s="20">
        <v>3117</v>
      </c>
      <c r="C24" s="6" t="s">
        <v>20</v>
      </c>
      <c r="D24" s="7">
        <v>75016486</v>
      </c>
      <c r="E24" s="16">
        <v>240</v>
      </c>
      <c r="F24" s="43">
        <v>8880</v>
      </c>
      <c r="H24" s="29">
        <v>0</v>
      </c>
      <c r="I24" s="48">
        <f t="shared" si="0"/>
        <v>8880</v>
      </c>
    </row>
    <row r="25" spans="1:9" ht="22.5" customHeight="1" x14ac:dyDescent="0.3">
      <c r="A25" s="17">
        <v>7486</v>
      </c>
      <c r="B25" s="20">
        <v>3113</v>
      </c>
      <c r="C25" s="6" t="s">
        <v>21</v>
      </c>
      <c r="D25" s="7">
        <v>857891</v>
      </c>
      <c r="E25" s="16">
        <v>600</v>
      </c>
      <c r="F25" s="43">
        <v>22200</v>
      </c>
      <c r="H25" s="29">
        <v>2400</v>
      </c>
      <c r="I25" s="48">
        <f t="shared" si="0"/>
        <v>19800</v>
      </c>
    </row>
    <row r="26" spans="1:9" ht="22.5" customHeight="1" x14ac:dyDescent="0.3">
      <c r="A26" s="5">
        <v>7511</v>
      </c>
      <c r="B26" s="20">
        <v>3117</v>
      </c>
      <c r="C26" s="6" t="s">
        <v>22</v>
      </c>
      <c r="D26" s="7">
        <v>70990824</v>
      </c>
      <c r="E26" s="16">
        <v>140</v>
      </c>
      <c r="F26" s="43">
        <v>5180</v>
      </c>
      <c r="H26" s="29">
        <v>152.44999999999999</v>
      </c>
      <c r="I26" s="48">
        <f t="shared" si="0"/>
        <v>5027.55</v>
      </c>
    </row>
    <row r="27" spans="1:9" ht="22.5" customHeight="1" x14ac:dyDescent="0.3">
      <c r="A27" s="5">
        <v>7610</v>
      </c>
      <c r="B27" s="20">
        <v>3117</v>
      </c>
      <c r="C27" s="6" t="s">
        <v>23</v>
      </c>
      <c r="D27" s="7">
        <v>70979731</v>
      </c>
      <c r="E27" s="16">
        <v>420</v>
      </c>
      <c r="F27" s="43">
        <v>15540</v>
      </c>
      <c r="H27" s="29">
        <v>4880</v>
      </c>
      <c r="I27" s="48">
        <f t="shared" si="0"/>
        <v>10660</v>
      </c>
    </row>
    <row r="28" spans="1:9" ht="27.6" x14ac:dyDescent="0.3">
      <c r="A28" s="5">
        <v>7613</v>
      </c>
      <c r="B28" s="20">
        <v>3117</v>
      </c>
      <c r="C28" s="6" t="s">
        <v>24</v>
      </c>
      <c r="D28" s="7">
        <v>75016524</v>
      </c>
      <c r="E28" s="16">
        <v>560</v>
      </c>
      <c r="F28" s="43">
        <v>20720</v>
      </c>
      <c r="H28" s="29">
        <v>5670</v>
      </c>
      <c r="I28" s="48">
        <f t="shared" si="0"/>
        <v>15050</v>
      </c>
    </row>
    <row r="29" spans="1:9" ht="22.5" customHeight="1" x14ac:dyDescent="0.3">
      <c r="A29" s="5">
        <v>7616</v>
      </c>
      <c r="B29" s="20">
        <v>3113</v>
      </c>
      <c r="C29" s="6" t="s">
        <v>25</v>
      </c>
      <c r="D29" s="7">
        <v>70979723</v>
      </c>
      <c r="E29" s="16">
        <v>240</v>
      </c>
      <c r="F29" s="43">
        <v>8880</v>
      </c>
      <c r="H29" s="29">
        <v>2964</v>
      </c>
      <c r="I29" s="48">
        <f t="shared" si="0"/>
        <v>5916</v>
      </c>
    </row>
    <row r="30" spans="1:9" ht="27.6" x14ac:dyDescent="0.3">
      <c r="A30" s="8">
        <v>7619</v>
      </c>
      <c r="B30" s="21">
        <v>3117</v>
      </c>
      <c r="C30" s="9" t="s">
        <v>26</v>
      </c>
      <c r="D30" s="10">
        <v>71294091</v>
      </c>
      <c r="E30" s="16">
        <v>880</v>
      </c>
      <c r="F30" s="43">
        <v>32560</v>
      </c>
      <c r="H30" s="29">
        <v>23250</v>
      </c>
      <c r="I30" s="48">
        <f t="shared" si="0"/>
        <v>9310</v>
      </c>
    </row>
    <row r="31" spans="1:9" ht="25.5" customHeight="1" x14ac:dyDescent="0.3">
      <c r="A31" s="5">
        <v>7636</v>
      </c>
      <c r="B31" s="20">
        <v>3117</v>
      </c>
      <c r="C31" s="6" t="s">
        <v>27</v>
      </c>
      <c r="D31" s="7">
        <v>70999392</v>
      </c>
      <c r="E31" s="16">
        <v>700</v>
      </c>
      <c r="F31" s="43">
        <v>25900</v>
      </c>
      <c r="H31" s="29">
        <v>12100</v>
      </c>
      <c r="I31" s="48">
        <f t="shared" si="0"/>
        <v>13800</v>
      </c>
    </row>
    <row r="32" spans="1:9" ht="22.5" customHeight="1" x14ac:dyDescent="0.3">
      <c r="A32" s="5">
        <v>7651</v>
      </c>
      <c r="B32" s="20">
        <v>3113</v>
      </c>
      <c r="C32" s="6" t="s">
        <v>28</v>
      </c>
      <c r="D32" s="7">
        <v>70188882</v>
      </c>
      <c r="E32" s="16">
        <v>210</v>
      </c>
      <c r="F32" s="43">
        <v>7770</v>
      </c>
      <c r="H32" s="29">
        <v>1554</v>
      </c>
      <c r="I32" s="48">
        <f t="shared" ref="I32:I37" si="1">F32-H32</f>
        <v>6216</v>
      </c>
    </row>
    <row r="33" spans="1:9" ht="29.25" customHeight="1" x14ac:dyDescent="0.3">
      <c r="A33" s="5">
        <v>7652</v>
      </c>
      <c r="B33" s="20">
        <v>3113</v>
      </c>
      <c r="C33" s="6" t="s">
        <v>29</v>
      </c>
      <c r="D33" s="7">
        <v>75015340</v>
      </c>
      <c r="E33" s="16">
        <v>900</v>
      </c>
      <c r="F33" s="43">
        <v>33300</v>
      </c>
      <c r="H33" s="29">
        <v>4020</v>
      </c>
      <c r="I33" s="48">
        <f t="shared" si="1"/>
        <v>29280</v>
      </c>
    </row>
    <row r="34" spans="1:9" ht="31.5" customHeight="1" x14ac:dyDescent="0.3">
      <c r="A34" s="8">
        <v>7656</v>
      </c>
      <c r="B34" s="21">
        <v>3113</v>
      </c>
      <c r="C34" s="9" t="s">
        <v>30</v>
      </c>
      <c r="D34" s="10">
        <v>70980730</v>
      </c>
      <c r="E34" s="16">
        <v>760</v>
      </c>
      <c r="F34" s="43">
        <v>28120</v>
      </c>
      <c r="H34" s="29">
        <v>18670</v>
      </c>
      <c r="I34" s="48">
        <f t="shared" si="1"/>
        <v>9450</v>
      </c>
    </row>
    <row r="35" spans="1:9" ht="30" customHeight="1" x14ac:dyDescent="0.3">
      <c r="A35" s="5">
        <v>7659</v>
      </c>
      <c r="B35" s="20">
        <v>3113</v>
      </c>
      <c r="C35" s="6" t="s">
        <v>31</v>
      </c>
      <c r="D35" s="7">
        <v>70997918</v>
      </c>
      <c r="E35" s="16">
        <v>1400</v>
      </c>
      <c r="F35" s="43">
        <v>51800</v>
      </c>
      <c r="H35" s="29">
        <v>3420</v>
      </c>
      <c r="I35" s="48">
        <f t="shared" si="1"/>
        <v>48380</v>
      </c>
    </row>
    <row r="36" spans="1:9" ht="27" customHeight="1" x14ac:dyDescent="0.3">
      <c r="A36" s="5">
        <v>7660</v>
      </c>
      <c r="B36" s="20">
        <v>3117</v>
      </c>
      <c r="C36" s="6" t="s">
        <v>32</v>
      </c>
      <c r="D36" s="7">
        <v>70980861</v>
      </c>
      <c r="E36" s="16">
        <v>500</v>
      </c>
      <c r="F36" s="43">
        <v>18500</v>
      </c>
      <c r="H36" s="29">
        <v>5540</v>
      </c>
      <c r="I36" s="48">
        <f t="shared" si="1"/>
        <v>12960</v>
      </c>
    </row>
    <row r="37" spans="1:9" ht="22.5" customHeight="1" x14ac:dyDescent="0.3">
      <c r="A37" s="5">
        <v>7670</v>
      </c>
      <c r="B37" s="20">
        <v>3117</v>
      </c>
      <c r="C37" s="6" t="s">
        <v>33</v>
      </c>
      <c r="D37" s="7">
        <v>70188378</v>
      </c>
      <c r="E37" s="16">
        <v>160</v>
      </c>
      <c r="F37" s="43">
        <v>5920</v>
      </c>
      <c r="H37" s="29">
        <v>670</v>
      </c>
      <c r="I37" s="48">
        <f t="shared" si="1"/>
        <v>5250</v>
      </c>
    </row>
    <row r="38" spans="1:9" ht="27" customHeight="1" x14ac:dyDescent="0.3">
      <c r="A38" s="5">
        <v>7829</v>
      </c>
      <c r="B38" s="20">
        <v>3113</v>
      </c>
      <c r="C38" s="6" t="s">
        <v>34</v>
      </c>
      <c r="D38" s="7">
        <v>75017032</v>
      </c>
      <c r="E38" s="16">
        <v>500</v>
      </c>
      <c r="F38" s="43">
        <v>18500</v>
      </c>
      <c r="H38" s="29">
        <v>1862</v>
      </c>
      <c r="I38" s="48">
        <f t="shared" ref="I38:I39" si="2">F38-H38</f>
        <v>16638</v>
      </c>
    </row>
    <row r="39" spans="1:9" ht="22.5" customHeight="1" x14ac:dyDescent="0.3">
      <c r="A39" s="5">
        <v>7834</v>
      </c>
      <c r="B39" s="20">
        <v>3113</v>
      </c>
      <c r="C39" s="6" t="s">
        <v>35</v>
      </c>
      <c r="D39" s="7">
        <v>64201180</v>
      </c>
      <c r="E39" s="16">
        <v>1240</v>
      </c>
      <c r="F39" s="43">
        <v>45880</v>
      </c>
      <c r="H39" s="29">
        <v>17263.5</v>
      </c>
      <c r="I39" s="48">
        <f t="shared" si="2"/>
        <v>28616.5</v>
      </c>
    </row>
    <row r="40" spans="1:9" x14ac:dyDescent="0.3">
      <c r="A40" s="11"/>
      <c r="B40" s="22"/>
      <c r="C40" s="13" t="s">
        <v>48</v>
      </c>
      <c r="D40" s="12"/>
      <c r="E40" s="18">
        <f>SUM(E7:E39)</f>
        <v>24586</v>
      </c>
      <c r="F40" s="44">
        <f>SUM(F7:F39)</f>
        <v>909682</v>
      </c>
      <c r="H40" s="30">
        <f>SUM(H7:H39)</f>
        <v>184606.52000000002</v>
      </c>
      <c r="I40" s="49"/>
    </row>
    <row r="41" spans="1:9" ht="15" thickBot="1" x14ac:dyDescent="0.35">
      <c r="A41" s="11"/>
      <c r="B41" s="22"/>
      <c r="D41" s="39"/>
      <c r="F41" s="45"/>
      <c r="H41" s="31"/>
      <c r="I41" s="49"/>
    </row>
    <row r="42" spans="1:9" ht="33" customHeight="1" thickBot="1" x14ac:dyDescent="0.35">
      <c r="A42" s="2" t="s">
        <v>43</v>
      </c>
      <c r="B42" s="56" t="s">
        <v>0</v>
      </c>
      <c r="C42" s="4" t="s">
        <v>47</v>
      </c>
      <c r="D42" s="3" t="s">
        <v>2</v>
      </c>
      <c r="E42" s="34" t="s">
        <v>36</v>
      </c>
      <c r="F42" s="42" t="s">
        <v>37</v>
      </c>
      <c r="H42" s="25" t="s">
        <v>45</v>
      </c>
      <c r="I42" s="47" t="s">
        <v>46</v>
      </c>
    </row>
    <row r="43" spans="1:9" ht="28.2" thickBot="1" x14ac:dyDescent="0.35">
      <c r="A43" s="5">
        <v>426</v>
      </c>
      <c r="B43" s="20">
        <v>3114</v>
      </c>
      <c r="C43" s="6" t="s">
        <v>38</v>
      </c>
      <c r="D43" s="27"/>
      <c r="E43" s="51">
        <v>440</v>
      </c>
      <c r="F43" s="52">
        <v>16280</v>
      </c>
      <c r="G43" s="53"/>
      <c r="H43" s="54">
        <v>4851</v>
      </c>
      <c r="I43" s="55">
        <f t="shared" ref="I43" si="3">F43-H43</f>
        <v>11429</v>
      </c>
    </row>
    <row r="44" spans="1:9" x14ac:dyDescent="0.3">
      <c r="A44" s="23"/>
      <c r="B44" s="24"/>
      <c r="C44" s="13" t="s">
        <v>48</v>
      </c>
      <c r="E44" s="28">
        <f>SUM(E43:E43)</f>
        <v>440</v>
      </c>
      <c r="F44" s="46">
        <f>SUM(F43:F43)</f>
        <v>16280</v>
      </c>
      <c r="H44" s="41">
        <f>SUM(H43:H43)</f>
        <v>4851</v>
      </c>
      <c r="I44" s="31"/>
    </row>
    <row r="45" spans="1:9" ht="15" thickBot="1" x14ac:dyDescent="0.35">
      <c r="A45" s="23"/>
      <c r="B45" s="24"/>
      <c r="C45" s="26"/>
      <c r="H45" s="31"/>
    </row>
    <row r="46" spans="1:9" ht="16.2" thickBot="1" x14ac:dyDescent="0.35">
      <c r="A46" s="23"/>
      <c r="B46" s="24"/>
      <c r="C46" s="50" t="s">
        <v>49</v>
      </c>
      <c r="H46" s="40">
        <f>H40+H44</f>
        <v>189457.52000000002</v>
      </c>
    </row>
    <row r="47" spans="1:9" x14ac:dyDescent="0.3">
      <c r="A47" s="23"/>
      <c r="B47" s="24"/>
    </row>
    <row r="48" spans="1:9" x14ac:dyDescent="0.3">
      <c r="A48" s="23"/>
      <c r="B48" s="24"/>
      <c r="C48" s="14"/>
    </row>
    <row r="49" spans="1:4" x14ac:dyDescent="0.3">
      <c r="A49" s="23"/>
      <c r="B49" s="24"/>
      <c r="C49" s="14"/>
    </row>
    <row r="50" spans="1:4" x14ac:dyDescent="0.3">
      <c r="A50" s="23"/>
      <c r="B50" s="24"/>
      <c r="C50" s="14"/>
    </row>
    <row r="51" spans="1:4" x14ac:dyDescent="0.3">
      <c r="A51" s="23"/>
      <c r="B51" s="24"/>
      <c r="C51" s="14"/>
    </row>
    <row r="52" spans="1:4" x14ac:dyDescent="0.3">
      <c r="A52" s="23"/>
      <c r="B52" s="24"/>
      <c r="C52" s="14"/>
    </row>
    <row r="53" spans="1:4" x14ac:dyDescent="0.3">
      <c r="A53" s="23"/>
      <c r="B53" s="24"/>
      <c r="C53" s="14"/>
      <c r="D53" s="14"/>
    </row>
    <row r="54" spans="1:4" x14ac:dyDescent="0.3">
      <c r="A54" s="23"/>
      <c r="B54" s="24"/>
      <c r="C54" s="14"/>
      <c r="D54" s="14"/>
    </row>
    <row r="55" spans="1:4" x14ac:dyDescent="0.3">
      <c r="A55" s="23"/>
      <c r="B55" s="24"/>
      <c r="C55" s="14"/>
      <c r="D55" s="14"/>
    </row>
    <row r="56" spans="1:4" x14ac:dyDescent="0.3">
      <c r="A56" s="23"/>
      <c r="C56" s="14"/>
      <c r="D56" s="14"/>
    </row>
    <row r="57" spans="1:4" x14ac:dyDescent="0.3">
      <c r="A57" s="23"/>
      <c r="C57" s="14"/>
      <c r="D57" s="14"/>
    </row>
    <row r="58" spans="1:4" x14ac:dyDescent="0.3">
      <c r="A58" s="23"/>
      <c r="C58" s="14"/>
      <c r="D58" s="14"/>
    </row>
    <row r="59" spans="1:4" x14ac:dyDescent="0.3">
      <c r="A59" s="23"/>
      <c r="C59" s="14"/>
      <c r="D59" s="14"/>
    </row>
    <row r="60" spans="1:4" x14ac:dyDescent="0.3">
      <c r="A60" s="23"/>
      <c r="C60" s="14"/>
      <c r="D60" s="14"/>
    </row>
    <row r="61" spans="1:4" x14ac:dyDescent="0.3">
      <c r="A61" s="23"/>
      <c r="C61" s="14"/>
      <c r="D61" s="14"/>
    </row>
    <row r="62" spans="1:4" x14ac:dyDescent="0.3">
      <c r="A62" s="23"/>
      <c r="C62" s="14"/>
      <c r="D62" s="14"/>
    </row>
  </sheetData>
  <customSheetViews>
    <customSheetView guid="{943C1B44-D15E-4F58-9BC3-6F2A736A7469}" showPageBreaks="1" hiddenColumns="1">
      <pane xSplit="11" ySplit="4" topLeftCell="M5" activePane="bottomRight" state="frozen"/>
      <selection pane="bottomRight" activeCell="E1" sqref="E1"/>
      <pageMargins left="0" right="0" top="0.51181102362204722" bottom="0" header="0.31496062992125984" footer="0.31496062992125984"/>
      <pageSetup paperSize="9" scale="70" fitToHeight="0" orientation="landscape" r:id="rId1"/>
    </customSheetView>
    <customSheetView guid="{03AFD952-34F8-4B19-9F49-525B408612EF}" showPageBreaks="1" hiddenColumns="1">
      <pane xSplit="11" ySplit="4" topLeftCell="M101" activePane="bottomRight" state="frozen"/>
      <selection pane="bottomRight" activeCell="U111" sqref="U111"/>
      <pageMargins left="0" right="0" top="0.51181102362204722" bottom="0" header="0.31496062992125984" footer="0.31496062992125984"/>
      <pageSetup paperSize="9" scale="70" fitToHeight="0" orientation="landscape" r:id="rId2"/>
    </customSheetView>
    <customSheetView guid="{95271D74-C973-4343-B397-FAB2CD4F3D58}" showPageBreaks="1" hiddenColumns="1">
      <pane xSplit="11" ySplit="4" topLeftCell="M57" activePane="bottomRight" state="frozen"/>
      <selection pane="bottomRight" activeCell="R67" sqref="R67"/>
      <pageMargins left="0" right="0" top="0.51181102362204722" bottom="0" header="0.31496062992125984" footer="0.31496062992125984"/>
      <pageSetup paperSize="9" scale="70" fitToHeight="0" orientation="landscape" r:id="rId3"/>
    </customSheetView>
    <customSheetView guid="{40D8BF2C-3493-4B0C-8139-396F17AF83EA}" showPageBreaks="1" hiddenColumns="1">
      <pane xSplit="11" ySplit="4" topLeftCell="M47" activePane="bottomRight" state="frozen"/>
      <selection pane="bottomRight" activeCell="P64" sqref="P64"/>
      <pageMargins left="0" right="0" top="0.51181102362204722" bottom="0" header="0.31496062992125984" footer="0.31496062992125984"/>
      <pageSetup paperSize="9" scale="70" fitToHeight="0" orientation="landscape" r:id="rId4"/>
    </customSheetView>
    <customSheetView guid="{BD540995-ABDA-4CB6-841A-68B5427B545D}" hiddenColumns="1">
      <pane xSplit="11" ySplit="4" topLeftCell="M5" activePane="bottomRight" state="frozen"/>
      <selection pane="bottomRight" activeCell="E1" sqref="E1"/>
      <pageMargins left="0" right="0" top="0.51181102362204722" bottom="0" header="0.31496062992125984" footer="0.31496062992125984"/>
      <pageSetup paperSize="9" scale="70" fitToHeight="0" orientation="landscape" r:id="rId5"/>
    </customSheetView>
  </customSheetViews>
  <pageMargins left="0.47244094488188981" right="0" top="0.35433070866141736" bottom="0" header="0.31496062992125984" footer="0.31496062992125984"/>
  <pageSetup paperSize="9" scale="74" orientation="portrait"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č. 2 ÚZ 33070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Skoupilová Dagmar Ing.</dc:creator>
  <cp:lastModifiedBy>Klimešová Michaela</cp:lastModifiedBy>
  <cp:lastPrinted>2019-06-13T09:52:05Z</cp:lastPrinted>
  <dcterms:created xsi:type="dcterms:W3CDTF">2019-02-20T08:07:05Z</dcterms:created>
  <dcterms:modified xsi:type="dcterms:W3CDTF">2019-06-26T14:54:24Z</dcterms:modified>
</cp:coreProperties>
</file>