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29 RK\29-1557\"/>
    </mc:Choice>
  </mc:AlternateContent>
  <xr:revisionPtr revIDLastSave="0" documentId="8_{D5B9E36B-BC68-4DEB-9F64-4E5A8EDCAD3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4 ÚZ 33070" sheetId="1" r:id="rId1"/>
  </sheets>
  <definedNames>
    <definedName name="_xlnm._FilterDatabase" localSheetId="0" hidden="1">'tab. 4 ÚZ 33070'!$A$4:$L$164</definedName>
    <definedName name="_xlnm.Print_Titles" localSheetId="0">'tab. 4 ÚZ 33070'!$A:$D,'tab. 4 ÚZ 33070'!$1:$4</definedName>
    <definedName name="_xlnm.Print_Area" localSheetId="0">'tab. 4 ÚZ 33070'!$A$1:$L$182</definedName>
    <definedName name="Z_0078EFEE_CFAD_4871_93AB_977D9231D1C5_.wvu.Cols" localSheetId="0" hidden="1">'tab. 4 ÚZ 33070'!#REF!,'tab. 4 ÚZ 33070'!#REF!,'tab. 4 ÚZ 33070'!#REF!</definedName>
    <definedName name="Z_0078EFEE_CFAD_4871_93AB_977D9231D1C5_.wvu.FilterData" localSheetId="0" hidden="1">'tab. 4 ÚZ 33070'!$A$4:$I$179</definedName>
    <definedName name="Z_0078EFEE_CFAD_4871_93AB_977D9231D1C5_.wvu.PrintArea" localSheetId="0" hidden="1">'tab. 4 ÚZ 33070'!$A$1:$G$182</definedName>
    <definedName name="Z_0078EFEE_CFAD_4871_93AB_977D9231D1C5_.wvu.PrintTitles" localSheetId="0" hidden="1">'tab. 4 ÚZ 33070'!$4:$4</definedName>
    <definedName name="Z_0694F038_942E_4DEE_84E4_9B0DE3FFF81A_.wvu.FilterData" localSheetId="0" hidden="1">'tab. 4 ÚZ 33070'!$A$4:$I$171</definedName>
    <definedName name="Z_1A877DD4_A78D_4704_A330_00B1944E0741_.wvu.FilterData" localSheetId="0" hidden="1">'tab. 4 ÚZ 33070'!$A$4:$I$171</definedName>
    <definedName name="Z_1B93917D_C5EE_40FA_9179_56CD50DC8744_.wvu.FilterData" localSheetId="0" hidden="1">'tab. 4 ÚZ 33070'!$A$4:$I$171</definedName>
    <definedName name="Z_352D16CE_020E_45BD_B8DD_736DBFACCFB0_.wvu.FilterData" localSheetId="0" hidden="1">'tab. 4 ÚZ 33070'!$A$4:$I$171</definedName>
    <definedName name="Z_40A0F680_BE7A_4C55_8F0E_90E49ECBAEE8_.wvu.FilterData" localSheetId="0" hidden="1">'tab. 4 ÚZ 33070'!$A$4:$I$171</definedName>
    <definedName name="Z_4B662E2C_F086_434E_BC96_32371B0CCA8F_.wvu.FilterData" localSheetId="0" hidden="1">'tab. 4 ÚZ 33070'!$A$4:$I$171</definedName>
    <definedName name="Z_52546587_762F_4DFD_A5F1_C5E08245731E_.wvu.FilterData" localSheetId="0" hidden="1">'tab. 4 ÚZ 33070'!$A$4:$I$171</definedName>
    <definedName name="Z_5EEFDC2E_13FB_4A8B_A0E4_365AEED2F903_.wvu.Cols" localSheetId="0" hidden="1">'tab. 4 ÚZ 33070'!#REF!,'tab. 4 ÚZ 33070'!#REF!,'tab. 4 ÚZ 33070'!#REF!</definedName>
    <definedName name="Z_5EEFDC2E_13FB_4A8B_A0E4_365AEED2F903_.wvu.FilterData" localSheetId="0" hidden="1">'tab. 4 ÚZ 33070'!$A$4:$I$179</definedName>
    <definedName name="Z_5EEFDC2E_13FB_4A8B_A0E4_365AEED2F903_.wvu.PrintArea" localSheetId="0" hidden="1">'tab. 4 ÚZ 33070'!$A$1:$G$182</definedName>
    <definedName name="Z_5EEFDC2E_13FB_4A8B_A0E4_365AEED2F903_.wvu.PrintTitles" localSheetId="0" hidden="1">'tab. 4 ÚZ 33070'!$4:$4</definedName>
    <definedName name="Z_6480B0CC_94CD_4C1D_A24F_EAE40B15B6CA_.wvu.Cols" localSheetId="0" hidden="1">'tab. 4 ÚZ 33070'!#REF!,'tab. 4 ÚZ 33070'!#REF!,'tab. 4 ÚZ 33070'!#REF!</definedName>
    <definedName name="Z_6480B0CC_94CD_4C1D_A24F_EAE40B15B6CA_.wvu.FilterData" localSheetId="0" hidden="1">'tab. 4 ÚZ 33070'!$A$4:$I$171</definedName>
    <definedName name="Z_6480B0CC_94CD_4C1D_A24F_EAE40B15B6CA_.wvu.PrintArea" localSheetId="0" hidden="1">'tab. 4 ÚZ 33070'!$A$1:$G$182</definedName>
    <definedName name="Z_6480B0CC_94CD_4C1D_A24F_EAE40B15B6CA_.wvu.PrintTitles" localSheetId="0" hidden="1">'tab. 4 ÚZ 33070'!$4:$4</definedName>
    <definedName name="Z_6480B0CC_94CD_4C1D_A24F_EAE40B15B6CA_.wvu.Rows" localSheetId="0" hidden="1">'tab. 4 ÚZ 33070'!#REF!</definedName>
    <definedName name="Z_74A29059_2CDB_4EDB_87C9_C6EBCFB89626_.wvu.FilterData" localSheetId="0" hidden="1">'tab. 4 ÚZ 33070'!$A$4:$I$171</definedName>
    <definedName name="Z_7D2CB5BE_EB32_4586_997F_037CC691974E_.wvu.Cols" localSheetId="0" hidden="1">'tab. 4 ÚZ 33070'!$C:$C</definedName>
    <definedName name="Z_7D2CB5BE_EB32_4586_997F_037CC691974E_.wvu.FilterData" localSheetId="0" hidden="1">'tab. 4 ÚZ 33070'!$A$4:$I$179</definedName>
    <definedName name="Z_7D2CB5BE_EB32_4586_997F_037CC691974E_.wvu.PrintArea" localSheetId="0" hidden="1">'tab. 4 ÚZ 33070'!$A$1:$L$182</definedName>
    <definedName name="Z_7D2CB5BE_EB32_4586_997F_037CC691974E_.wvu.PrintTitles" localSheetId="0" hidden="1">'tab. 4 ÚZ 33070'!$A:$D,'tab. 4 ÚZ 33070'!$1:$4</definedName>
    <definedName name="Z_83985AA8_7408_4F1E_BCB1_BEA4D95B88F7_.wvu.FilterData" localSheetId="0" hidden="1">'tab. 4 ÚZ 33070'!$A$4:$I$171</definedName>
    <definedName name="Z_A0AD65E6_3984_4EC4_8145_30CDF702F6A3_.wvu.FilterData" localSheetId="0" hidden="1">'tab. 4 ÚZ 33070'!$A$4:$I$171</definedName>
    <definedName name="Z_A89926DC_D5F4_4179_930D_0F8B8D9F66D8_.wvu.FilterData" localSheetId="0" hidden="1">'tab. 4 ÚZ 33070'!$A$4:$I$171</definedName>
    <definedName name="Z_D32487CE_A751_47FD_8D7B_6692C1CE06F7_.wvu.Cols" localSheetId="0" hidden="1">'tab. 4 ÚZ 33070'!#REF!</definedName>
    <definedName name="Z_D32487CE_A751_47FD_8D7B_6692C1CE06F7_.wvu.FilterData" localSheetId="0" hidden="1">'tab. 4 ÚZ 33070'!$A$4:$I$179</definedName>
    <definedName name="Z_D32487CE_A751_47FD_8D7B_6692C1CE06F7_.wvu.PrintArea" localSheetId="0" hidden="1">'tab. 4 ÚZ 33070'!$A$1:$G$182</definedName>
    <definedName name="Z_D32487CE_A751_47FD_8D7B_6692C1CE06F7_.wvu.PrintTitles" localSheetId="0" hidden="1">'tab. 4 ÚZ 33070'!$4:$4</definedName>
  </definedNames>
  <calcPr calcId="191029"/>
  <customWorkbookViews>
    <customWorkbookView name="Jarkovský Václav Ing. – osobní zobrazení" guid="{7D2CB5BE-EB32-4586-997F-037CC691974E}" mergeInterval="0" personalView="1" maximized="1" xWindow="-8" yWindow="-8" windowWidth="1936" windowHeight="1056" activeSheetId="1"/>
    <customWorkbookView name="Dědková Radka Ing. – osobní zobrazení" guid="{D32487CE-A751-47FD-8D7B-6692C1CE06F7}" mergeInterval="0" personalView="1" maximized="1" xWindow="-8" yWindow="-8" windowWidth="1936" windowHeight="1056" activeSheetId="1"/>
    <customWorkbookView name="Neumannová Věra – osobní zobrazení" guid="{6480B0CC-94CD-4C1D-A24F-EAE40B15B6CA}" mergeInterval="0" personalView="1" maximized="1" xWindow="-8" yWindow="-8" windowWidth="1936" windowHeight="1056" activeSheetId="1"/>
    <customWorkbookView name="Pilařová Ludmila Ing. – osobní zobrazení" guid="{FC5674A1-DA2B-4AA3-8DC3-485C7BE4FD90}" mergeInterval="0" personalView="1" maximized="1" xWindow="-8" yWindow="-8" windowWidth="1936" windowHeight="1056" activeSheetId="1"/>
    <customWorkbookView name="Pražáková Markéta – osobní zobrazení" guid="{0078EFEE-CFAD-4871-93AB-977D9231D1C5}" mergeInterval="0" personalView="1" maximized="1" xWindow="-8" yWindow="-8" windowWidth="1936" windowHeight="1056" activeSheetId="1"/>
    <customWorkbookView name="Beskydová Sabina Ing. – osobní zobrazení" guid="{5EEFDC2E-13FB-4A8B-A0E4-365AEED2F903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3" i="1" l="1"/>
  <c r="J179" i="1"/>
  <c r="L179" i="1" l="1"/>
  <c r="L75" i="1" l="1"/>
  <c r="L171" i="1" l="1"/>
  <c r="L170" i="1"/>
  <c r="L169" i="1"/>
  <c r="L168" i="1"/>
  <c r="L44" i="1"/>
  <c r="L58" i="1"/>
  <c r="L64" i="1"/>
  <c r="L145" i="1"/>
  <c r="L130" i="1"/>
  <c r="L112" i="1"/>
  <c r="L109" i="1"/>
  <c r="L94" i="1"/>
  <c r="L88" i="1"/>
  <c r="L77" i="1"/>
  <c r="G172" i="1"/>
  <c r="F172" i="1"/>
  <c r="G179" i="1"/>
  <c r="I179" i="1"/>
  <c r="F179" i="1"/>
  <c r="J172" i="1"/>
  <c r="I172" i="1"/>
  <c r="J164" i="1"/>
  <c r="I164" i="1"/>
  <c r="I181" i="1" s="1"/>
  <c r="L156" i="1"/>
  <c r="L40" i="1"/>
  <c r="L33" i="1"/>
  <c r="L100" i="1"/>
  <c r="L162" i="1"/>
  <c r="L161" i="1"/>
  <c r="L160" i="1"/>
  <c r="L159" i="1"/>
  <c r="L158" i="1"/>
  <c r="L157" i="1"/>
  <c r="L155" i="1"/>
  <c r="L154" i="1"/>
  <c r="L153" i="1"/>
  <c r="L152" i="1"/>
  <c r="L151" i="1"/>
  <c r="L150" i="1"/>
  <c r="L149" i="1"/>
  <c r="L148" i="1"/>
  <c r="L147" i="1"/>
  <c r="L146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1" i="1"/>
  <c r="L110" i="1"/>
  <c r="L108" i="1"/>
  <c r="L107" i="1"/>
  <c r="L106" i="1"/>
  <c r="L105" i="1"/>
  <c r="L104" i="1"/>
  <c r="L103" i="1"/>
  <c r="L102" i="1"/>
  <c r="L101" i="1"/>
  <c r="L99" i="1"/>
  <c r="L98" i="1"/>
  <c r="L97" i="1"/>
  <c r="L96" i="1"/>
  <c r="L95" i="1"/>
  <c r="L93" i="1"/>
  <c r="L92" i="1"/>
  <c r="L91" i="1"/>
  <c r="L90" i="1"/>
  <c r="L89" i="1"/>
  <c r="L87" i="1"/>
  <c r="L86" i="1"/>
  <c r="L85" i="1"/>
  <c r="L84" i="1"/>
  <c r="L83" i="1"/>
  <c r="L82" i="1"/>
  <c r="L81" i="1"/>
  <c r="L80" i="1"/>
  <c r="L79" i="1"/>
  <c r="L78" i="1"/>
  <c r="L76" i="1"/>
  <c r="L74" i="1"/>
  <c r="L73" i="1"/>
  <c r="L72" i="1"/>
  <c r="L71" i="1"/>
  <c r="L70" i="1"/>
  <c r="L69" i="1"/>
  <c r="L68" i="1"/>
  <c r="L67" i="1"/>
  <c r="L66" i="1"/>
  <c r="L65" i="1"/>
  <c r="L63" i="1"/>
  <c r="L62" i="1"/>
  <c r="L61" i="1"/>
  <c r="L60" i="1"/>
  <c r="L59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3" i="1"/>
  <c r="L42" i="1"/>
  <c r="L41" i="1"/>
  <c r="L39" i="1"/>
  <c r="L38" i="1"/>
  <c r="L37" i="1"/>
  <c r="L36" i="1"/>
  <c r="L35" i="1"/>
  <c r="L34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163" i="1"/>
  <c r="J173" i="1" l="1"/>
  <c r="J181" i="1"/>
  <c r="L172" i="1"/>
  <c r="I173" i="1"/>
  <c r="L164" i="1"/>
  <c r="G164" i="1"/>
  <c r="G181" i="1" s="1"/>
  <c r="F164" i="1"/>
  <c r="F181" i="1" s="1"/>
  <c r="L181" i="1" l="1"/>
  <c r="G173" i="1"/>
  <c r="F173" i="1"/>
</calcChain>
</file>

<file path=xl/sharedStrings.xml><?xml version="1.0" encoding="utf-8"?>
<sst xmlns="http://schemas.openxmlformats.org/spreadsheetml/2006/main" count="195" uniqueCount="192">
  <si>
    <t>ODPA</t>
  </si>
  <si>
    <t>poř. 
číslo</t>
  </si>
  <si>
    <t>IČO PO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</si>
  <si>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</si>
  <si>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</si>
  <si>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</si>
  <si>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Lhota pod Libčany, okres Hradec Králové</t>
  </si>
  <si>
    <t>Základní škola a mateřská škola, Librantice, okres Hradec Králové</t>
  </si>
  <si>
    <t>Základní škola, Nové Město, okres Hradec Králové</t>
  </si>
  <si>
    <t>Základní škola a Mateřská škola, Hradec Králové, Jiráskovo nám. 1166</t>
  </si>
  <si>
    <t>Základní škola a Mateřská škola Pohádka, Hradec Králové, Mandysova 1434</t>
  </si>
  <si>
    <t>Základní škola, Hradec Králové, tř. SNP 694</t>
  </si>
  <si>
    <t>Základní škola a Mateřská škola, Hradec Králové-Svobodné Dvory, Spojovací 66</t>
  </si>
  <si>
    <t>Základní škola, Chlumec nad Cidlinou, okres Hradec Králové</t>
  </si>
  <si>
    <t>Základní škola a mateřská škola, Libčany</t>
  </si>
  <si>
    <t>Základní škola a Mateřská škola Františka Škroupa, Osice, okres Hradec Králové</t>
  </si>
  <si>
    <t>Základní škola a mateřská škola, Předměřice nad Labem, okres Hradec Králové</t>
  </si>
  <si>
    <t>Základní škola a Mateřská škola, Hradec Králové, Tylovo nábřeží 1140</t>
  </si>
  <si>
    <t>Základní škola, Nový Bydžov, Karla IV. 209, okres Hradec Králové</t>
  </si>
  <si>
    <t>Základní škola, Nový Bydžov, V. Kl. Klicpery 561, okres Hradec Králové</t>
  </si>
  <si>
    <t>Základní škola a mateřská škola, Hlušice</t>
  </si>
  <si>
    <t>Základní škola a mateřská škola, Prasek</t>
  </si>
  <si>
    <t>Základní škola a Mateřská škola, Smidary, okres Hradec Králové</t>
  </si>
  <si>
    <t>Základní škola K. J. Erbena a Mateřská škola Korálka Miletín, Na Parkáni 107</t>
  </si>
  <si>
    <t>Základní škola Eduarda Štorcha a mateřská škola Ostroměř</t>
  </si>
  <si>
    <t xml:space="preserve">Základní škola a mateřská škola, Cerekvice nad Bystřicí, příspěvková organizace </t>
  </si>
  <si>
    <t>Základní škola a mateřská škola, Chomutice 162, okres Jičín</t>
  </si>
  <si>
    <t>Základní škola a Mateřská škola, Dobrá Voda u Hořic, okres Jičín</t>
  </si>
  <si>
    <t>Masarykova základní škola a mateřská škola, Železnice</t>
  </si>
  <si>
    <t xml:space="preserve">Základní škola a Mateřská škola, Dětenice, okres Jičín </t>
  </si>
  <si>
    <t>Základní škola a Mateřská škola, Jičíněves 44</t>
  </si>
  <si>
    <t>Základní škola a Mateřská škola, Pecka 38, okres Jičín</t>
  </si>
  <si>
    <t>Základní škola, Meziměstí, okres Náchod</t>
  </si>
  <si>
    <t>Základní škola a mateřská škola, Jetřichov, okres Náchod</t>
  </si>
  <si>
    <t>Základní škola a Mateřská škola, Vernéřovice, okres Náchod</t>
  </si>
  <si>
    <t>Základní škola a Mateřská škola, Dolany, okres Náchod</t>
  </si>
  <si>
    <t>Základní škola Jaroměř, Na Ostrově 4, okres Náchod</t>
  </si>
  <si>
    <t>Základní škola Jaroměř-Josefov, Vodárenská 370, okres Náchod</t>
  </si>
  <si>
    <t>Základní škola a Mateřská škola, Jasenná, okres Náchod</t>
  </si>
  <si>
    <t>Základní škola a Mateřská škola, Velký Třebešov, okres Náchod</t>
  </si>
  <si>
    <t>Základní škola, Červený Kostelec, Lhota, Bratří Čapků 138, okres Náchod</t>
  </si>
  <si>
    <t>Základní škola a Mateřská škola Hronov, okres Náchod</t>
  </si>
  <si>
    <t>Základní škola a Mateřská škola, Bukovice, okres Náchod</t>
  </si>
  <si>
    <t>Základní škola a Mateřská škola, Česká Čermná, okres Náchod</t>
  </si>
  <si>
    <t>Základní škola, Nový Hrádek, okres Náchod</t>
  </si>
  <si>
    <t>Základní škola a Mateřská škola Stárkov</t>
  </si>
  <si>
    <t>Základní škola a Mateřská škola Velká Jesenice, okres Náchod</t>
  </si>
  <si>
    <t>Základní škola a Mateřská škola Žďár nad Metují</t>
  </si>
  <si>
    <t>Základní škola a Mateřská škola Nahořany, okres Náchod</t>
  </si>
  <si>
    <t>Základní škola a Mateřská škola Ohnišov</t>
  </si>
  <si>
    <t>Základní škola a mateřská škola Přepychy, okres Rychnov nad Kněžnou</t>
  </si>
  <si>
    <t>Základní škola Dobré, okres Rychnov nad Kněžnou</t>
  </si>
  <si>
    <t>Základní škola a Mateřská škola v Olešnici v Orlických horách</t>
  </si>
  <si>
    <t>Základní škola, Opočno, okres Rychnov nad Kněžnou</t>
  </si>
  <si>
    <t>Základní škola T. G. Masaryka Borohrádek, příspěvková organizace</t>
  </si>
  <si>
    <t>Základní škola a Mateřská škola Doudleby nad Orlicí</t>
  </si>
  <si>
    <t>Základní škola a mateřská škola Bolehošť, okres Rychnov nad Kněžnou</t>
  </si>
  <si>
    <t>Základní škola a Mateřská škola, Lípa nad Orlicí, okres Rychnov nad Kněžnou</t>
  </si>
  <si>
    <t>Základní škola a mateřská škola Javornice</t>
  </si>
  <si>
    <t>Základní škola a Mateřská škola Lhoty u Potštejna</t>
  </si>
  <si>
    <t>Základní škola Rokytnice v Orlických horách, okres Rychnov nad Kněžnou</t>
  </si>
  <si>
    <t>Základní škola Solnice,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</si>
  <si>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</si>
  <si>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</si>
  <si>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škola, Orlické Záhoří, okres Rychnov nad Kněžnou</t>
  </si>
  <si>
    <t>Základní škola a Mateřská škola, Potštejn, okres Rychnov nad Kněžnou</t>
  </si>
  <si>
    <t>Základní škola a mateřská škola Rybná nad Zdobnicí, okres Rychnov nad Kněžnou</t>
  </si>
  <si>
    <t>Základní škola a Mateřská škola Synkov-Slemeno</t>
  </si>
  <si>
    <t>Základní škola Podharť, Dvůr Králové nad Labem, Máchova 884</t>
  </si>
  <si>
    <t>Základní škola Schulzovy sady, Dvůr Králové nad Labem, Školní 1235</t>
  </si>
  <si>
    <t>Základní škola Strž, Dvůr Králové nad Labem, E. Krásnohorské 2919</t>
  </si>
  <si>
    <t>Základní škola a Mateřská škola, Kocbeře, okres Trutnov</t>
  </si>
  <si>
    <t>Základní škola a Mateřská škola, Bílá Třemešná, okres Trutnov</t>
  </si>
  <si>
    <t>Základní škola a mateřská škola, Svoboda nad Úpou, okres Trutnov</t>
  </si>
  <si>
    <t>Základní škola, Trutnov, Komenského 399</t>
  </si>
  <si>
    <t>Základní škola, Trutnov 2, Mládežnická 536</t>
  </si>
  <si>
    <t>Základní škola a Mateřská škola, Batňovice, okres Trutnov</t>
  </si>
  <si>
    <t>Základní škola a Mateřská škola, Dolní Olešnice, okres Trutnov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</si>
  <si>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</si>
  <si>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</si>
  <si>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</si>
  <si>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Základní škola a mateřská škola, Dolní Lánov</t>
  </si>
  <si>
    <t>Základní škola a Mateřská škola, Lánov, okres Trutnov</t>
  </si>
  <si>
    <t>Základní škola a mateřská škola, Vrchlabí, Horská 256</t>
  </si>
  <si>
    <t>Základní škola, Vrchlabí, nám. Míru 283</t>
  </si>
  <si>
    <t>Základní škola, Vrchlabí, Školní 1336</t>
  </si>
  <si>
    <t/>
  </si>
  <si>
    <t>Speciální základní škola Augustina Bartoše</t>
  </si>
  <si>
    <t>Základní škola logopedická a Mateřská škola logopedická, Choustníkovo Hradiště 161</t>
  </si>
  <si>
    <t>Základní škola a Praktická škola, Dvůr Králové nad Labem, Přemyslova 479</t>
  </si>
  <si>
    <t>Základní škola, Hradec Králové-Pouchov, K Sokolovně 452</t>
  </si>
  <si>
    <t>Základní škola Vamberk, okres Rychnov nad Kněžnou</t>
  </si>
  <si>
    <t>Základní škola Malé Svatoňovice</t>
  </si>
  <si>
    <t>Základní škola a Mateřská škola, Mostek, okres Trutnov</t>
  </si>
  <si>
    <t>Základní škola a Mateřská škola, Podhorní Újezd a Vojice, okres Jičín</t>
  </si>
  <si>
    <t>Základní škola a Mateřská škola, Suchý Důl, okres Náchod</t>
  </si>
  <si>
    <t>Základní škola a Mateřská škola Krčín</t>
  </si>
  <si>
    <t>Základní škola a Mateřská škola, Černý Důl, okres Trutnov</t>
  </si>
  <si>
    <t>Základní škola, Nemyčeves, okres Jičín</t>
  </si>
  <si>
    <t>Masarykova základní škola, Stará Paka, okres Jičín</t>
  </si>
  <si>
    <t>Základní škola a Mateřská škola, Lično, okres Rychnov nad Kněžnou</t>
  </si>
  <si>
    <t>Základní škola, Olešnice, okres Rychnov nad Kněžnou</t>
  </si>
  <si>
    <t>Základní škola a Mateřská škola, Velké Svatoňovice, okres Trutnov</t>
  </si>
  <si>
    <t>Základní škola a Mateřská škola, Chvalkovice, okres Náchod</t>
  </si>
  <si>
    <t>Základní škola Týniště nad Orlicí</t>
  </si>
  <si>
    <t>Základní škola a Mateřská škola, Horní Maršov, okres Trutnov</t>
  </si>
  <si>
    <t>Základní škola Dukelských bojovníků a mateřská škola, Dubenec</t>
  </si>
  <si>
    <t>Základní škola, České Meziříčí, okres Rychnov nad Kněžnou</t>
  </si>
  <si>
    <t>Základní škola a Mateřská škola Hořičky, okres Náchod</t>
  </si>
  <si>
    <t>Základní škola a Mateřská škola, Černčice, okres Náchod</t>
  </si>
  <si>
    <t>Základní škola a Mateřská škola, Teplice nad Metují</t>
  </si>
  <si>
    <t>Základní škola 5. května, Dvůr Králové nad Labem, 28. října 731</t>
  </si>
  <si>
    <t>Základní škola a Mateřská škola, Hradec Králové - Malšova Lhota, Lhotecká 39</t>
  </si>
  <si>
    <t>Základní škola a Mateřská škola, Chodovice, okres Jičín</t>
  </si>
  <si>
    <t>Základní škola a Mateřská škola, Vidochov, okres Jičín</t>
  </si>
  <si>
    <t>Základní škola a Mateřská škola, Lovčice, okres Hradec Králové</t>
  </si>
  <si>
    <t>Základní škola a Mateřská škola, Police nad Metují, okres Náchod</t>
  </si>
  <si>
    <t>Základní škola a Mateřská škola, Měník, okres Hradec Králové</t>
  </si>
  <si>
    <t>První  soukromá základní škola v Hradci Králové</t>
  </si>
  <si>
    <t>Základní škola a Mateřská škola, Rudník, okres Trutnov</t>
  </si>
  <si>
    <t>Podpora výuky plavání v základních školách v roce 2020 (VII. etapa)</t>
  </si>
  <si>
    <t>Leden-červen 2020</t>
  </si>
  <si>
    <t>Září-prosinec 2020</t>
  </si>
  <si>
    <t>Základní škola a mateřská škola, Mžany, okres Hradec Králové</t>
  </si>
  <si>
    <t>Základní škola a Mateřská škola, Probluz, okres Hradec Králové</t>
  </si>
  <si>
    <t>Základní škola a Mateřská škola Velichovky, příspěvková organizace</t>
  </si>
  <si>
    <t>Základní škola V. Hejny, Červený Kostelec, Komenského 540, okres Náchod</t>
  </si>
  <si>
    <t>Základní škola, Sobotka, okres Jičín</t>
  </si>
  <si>
    <t>Základní škola K. V. Raise Lázně Bělohrad, okres Jičín</t>
  </si>
  <si>
    <t>Základní škola a Mateřská škola, Bernartice, okres Trutnov</t>
  </si>
  <si>
    <t>Základní škola a mateřská škola, Hořiněves, okres Hradec Králové</t>
  </si>
  <si>
    <t>Základní škola a Mateřská škola Kopidlno</t>
  </si>
  <si>
    <t>Základní škola a Základní umělecká škola, Rtyně v Podkrkonoší, okres Trutnov</t>
  </si>
  <si>
    <t>Základní škola Velké Poříčí, okres Náchod</t>
  </si>
  <si>
    <t>Základní škola, Smiřice, okres Hradec Králové</t>
  </si>
  <si>
    <t>Základní škola Boženy Němcové Jaroměř, Husovo náměstí 352, okres Náchod</t>
  </si>
  <si>
    <t>Základní škola Úpice-Lány</t>
  </si>
  <si>
    <t>Základní škola a mateřská škola, Kratonohy, okres Hradec Králové, příspěvková organizace</t>
  </si>
  <si>
    <t>Základní škola a mateřská škola Stěžery</t>
  </si>
  <si>
    <t>Základní škola a mateřská škola Častolovice</t>
  </si>
  <si>
    <t>Základní škola, Kosičky, okres Hradec Králové</t>
  </si>
  <si>
    <t>Základní škola Rychnovek-Zvole, příspěvková organizace</t>
  </si>
  <si>
    <t>Základní škola a Mateřská škola, Hradec Králové - Kukleny, Pražská 198</t>
  </si>
  <si>
    <t>Základní škola a Mateřská škola Žďárky, okres Náchod</t>
  </si>
  <si>
    <t>Masarykova základní škola a Mateřská škola, Hradec Králové - Plotiště, P. Jilemnického 420</t>
  </si>
  <si>
    <t>Základní škola a Mateřská škola Skuhrov nad Bělou</t>
  </si>
  <si>
    <t>Základní škola a Montessori mateřská škola Podbřezí</t>
  </si>
  <si>
    <t>Masarykova jubilejní základní škola a mateřská škola, Černilov</t>
  </si>
  <si>
    <t>Základní škola a mateřská škola Pěčín</t>
  </si>
  <si>
    <t>Základní škola, Česká Skalice, okres Náchod</t>
  </si>
  <si>
    <t>Základní škola a mateřská škola, Kunčice nad Labem</t>
  </si>
  <si>
    <t>Základní škola kpt. Jaroše, Trutnov, Gorkého 38</t>
  </si>
  <si>
    <t>Základní škola a Mateřská škola Machov, okres Náchod</t>
  </si>
  <si>
    <t>Základní škola, Jičín, Poděbradova 18</t>
  </si>
  <si>
    <t>Základní škola Sion J. A.Komenského, Hradec Králové</t>
  </si>
  <si>
    <t>Základní škola Pohoří, okres Rychnov nad Kněžnou</t>
  </si>
  <si>
    <t>Základní škola a Mateřská škola Slatina nad Zdobnicí</t>
  </si>
  <si>
    <t>Základní škola a Mateřská škola, Záměl, okres Rychnov nad Kněžnou</t>
  </si>
  <si>
    <t>Základní škola, Třebechovice pod Orebem, okres Hradec Králové</t>
  </si>
  <si>
    <t>Základní škola a mateřská škola, Skřivany, okres Hradec Králové</t>
  </si>
  <si>
    <t>Základní škola a mateřská škola, Dolní Branná, okres Trutnov</t>
  </si>
  <si>
    <t>Základní škola Nová Paka, Komenského 555</t>
  </si>
  <si>
    <t>Základní škola, Milovice u Hořic, okres Jičín</t>
  </si>
  <si>
    <t>Základní škola a Mateřská škola, Červený Kostelec, Olešnice 190</t>
  </si>
  <si>
    <t>Základní škola a Mateřská škola, Čestice, okres Rychnov nad Kněžnou</t>
  </si>
  <si>
    <t>Základní škola a mateřská škola Bohuslavice, okres Náchod</t>
  </si>
  <si>
    <t>Základní škola, Žacléř, okres Trutnov</t>
  </si>
  <si>
    <t>Základní škola a Mateřská škola, Studnice, okres Náchod</t>
  </si>
  <si>
    <t>Základní škola Gutha-Jarkovského Kostelec nad Orlicí</t>
  </si>
  <si>
    <t>Praktická škola, Základní škola a Mateřská škola Josefa Zemana, Náchod</t>
  </si>
  <si>
    <t>Základní škola a mateřská škola, Adršpach</t>
  </si>
  <si>
    <t>Soukromá základní škola a mateřská škola, Úlibice, okres Jičín</t>
  </si>
  <si>
    <t>5213</t>
  </si>
  <si>
    <t>5221</t>
  </si>
  <si>
    <t>POL</t>
  </si>
  <si>
    <t>org</t>
  </si>
  <si>
    <t>příjemci dotace</t>
  </si>
  <si>
    <t>Rada KHK dne 21.9.2020</t>
  </si>
  <si>
    <t>tab. č. 4</t>
  </si>
  <si>
    <t>fin. částky v Kč</t>
  </si>
  <si>
    <t>částka dotace ONIV</t>
  </si>
  <si>
    <t xml:space="preserve">NIV dotace celkem </t>
  </si>
  <si>
    <t>obecní školy</t>
  </si>
  <si>
    <t>CELKEM obecní školy</t>
  </si>
  <si>
    <t>CELKEM krajské školy</t>
  </si>
  <si>
    <t>krajské školy</t>
  </si>
  <si>
    <t>soukromé školy</t>
  </si>
  <si>
    <t>Celkem - obecní, krajské, soukromé</t>
  </si>
  <si>
    <t>ÚZ 33070</t>
  </si>
  <si>
    <t>Celkem soukromé školy</t>
  </si>
  <si>
    <t>počet 
km</t>
  </si>
  <si>
    <t>CELKEM obecní + krajské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</si>
</sst>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32">
    <xf numFmtId="0" fontId="0" fillId="0" borderId="0" xfId="0"/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/>
    <xf numFmtId="0" fontId="7" fillId="0" borderId="0" xfId="0" applyFont="1" applyFill="1" applyBorder="1"/>
    <xf numFmtId="0" fontId="10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5" xfId="0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Fill="1" applyBorder="1"/>
    <xf numFmtId="0" fontId="17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4" fontId="11" fillId="4" borderId="0" xfId="0" applyNumberFormat="1" applyFont="1" applyFill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3" fontId="11" fillId="4" borderId="0" xfId="0" applyNumberFormat="1" applyFont="1" applyFill="1" applyAlignment="1">
      <alignment horizontal="center" vertical="center"/>
    </xf>
    <xf numFmtId="0" fontId="10" fillId="0" borderId="2" xfId="0" applyFont="1" applyFill="1" applyBorder="1"/>
    <xf numFmtId="0" fontId="4" fillId="0" borderId="23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12" fillId="0" borderId="10" xfId="0" applyFont="1" applyFill="1" applyBorder="1" applyAlignment="1">
      <alignment horizontal="center"/>
    </xf>
    <xf numFmtId="0" fontId="9" fillId="0" borderId="10" xfId="0" applyFont="1" applyFill="1" applyBorder="1"/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3" fontId="0" fillId="0" borderId="21" xfId="0" applyNumberFormat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49" fontId="4" fillId="0" borderId="19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21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4" fillId="0" borderId="27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49" fontId="4" fillId="0" borderId="11" xfId="0" applyNumberFormat="1" applyFont="1" applyFill="1" applyBorder="1" applyAlignment="1">
      <alignment vertical="center" wrapText="1"/>
    </xf>
    <xf numFmtId="2" fontId="0" fillId="0" borderId="2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</cellXfs>
  <cellStyles count="2">
    <cellStyle name="Normální" xfId="0" builtinId="0"/>
    <cellStyle name="Normální 2 2" xfId="1" xr:uid="{B195D973-09CB-4142-9E47-A627AAEE93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N208"/>
  <sheetViews>
    <sheetView tabSelected="1" zoomScale="90" zoomScaleNormal="90" workbookViewId="0">
      <pane xSplit="5" ySplit="5" topLeftCell="F158" activePane="bottomRight" state="frozen"/>
      <selection pane="topRight" activeCell="F1" sqref="F1"/>
      <selection pane="bottomLeft" activeCell="A6" sqref="A6"/>
      <selection pane="bottomRight"/>
    </sheetView>
  </sheetViews>
  <sheetFormatPr defaultRowHeight="15" x14ac:dyDescent="0.25"/>
  <cols>
    <col min="1" max="1" width="5.85546875" style="23" customWidth="1"/>
    <col min="2" max="2" width="6.28515625" style="23" customWidth="1"/>
    <col min="3" max="3" width="4.42578125" style="1" hidden="1" customWidth="1"/>
    <col min="4" max="4" width="48.7109375" style="1" customWidth="1"/>
    <col min="5" max="5" width="11.85546875" style="1" hidden="1" customWidth="1"/>
    <col min="6" max="6" width="8.5703125" customWidth="1"/>
    <col min="7" max="7" width="12.42578125" style="19" customWidth="1"/>
    <col min="8" max="8" width="3.140625" customWidth="1"/>
    <col min="9" max="9" width="8.85546875" customWidth="1"/>
    <col min="10" max="10" width="12.42578125" customWidth="1"/>
    <col min="11" max="11" width="1.7109375" customWidth="1"/>
    <col min="12" max="12" width="13.7109375" customWidth="1"/>
  </cols>
  <sheetData>
    <row r="1" spans="1:14" x14ac:dyDescent="0.25">
      <c r="A1" s="30" t="s">
        <v>120</v>
      </c>
      <c r="L1" s="45" t="s">
        <v>178</v>
      </c>
    </row>
    <row r="2" spans="1:14" x14ac:dyDescent="0.25">
      <c r="A2" s="30" t="s">
        <v>188</v>
      </c>
      <c r="C2" s="23"/>
      <c r="L2" s="46" t="s">
        <v>179</v>
      </c>
    </row>
    <row r="3" spans="1:14" ht="15.75" thickBot="1" x14ac:dyDescent="0.3">
      <c r="A3" s="40" t="s">
        <v>177</v>
      </c>
      <c r="B3" s="40"/>
      <c r="C3" s="40"/>
      <c r="F3" t="s">
        <v>121</v>
      </c>
      <c r="I3" t="s">
        <v>122</v>
      </c>
    </row>
    <row r="4" spans="1:14" ht="57.75" customHeight="1" thickBot="1" x14ac:dyDescent="0.3">
      <c r="A4" s="2" t="s">
        <v>175</v>
      </c>
      <c r="B4" s="36" t="s">
        <v>0</v>
      </c>
      <c r="C4" s="3" t="s">
        <v>1</v>
      </c>
      <c r="D4" s="41" t="s">
        <v>176</v>
      </c>
      <c r="E4" s="39" t="s">
        <v>2</v>
      </c>
      <c r="F4" s="71" t="s">
        <v>190</v>
      </c>
      <c r="G4" s="72" t="s">
        <v>180</v>
      </c>
      <c r="I4" s="71" t="s">
        <v>190</v>
      </c>
      <c r="J4" s="72" t="s">
        <v>180</v>
      </c>
      <c r="L4" s="110" t="s">
        <v>181</v>
      </c>
    </row>
    <row r="5" spans="1:14" ht="21.75" customHeight="1" thickBot="1" x14ac:dyDescent="0.3">
      <c r="A5" s="31"/>
      <c r="B5" s="24"/>
      <c r="C5" s="34"/>
      <c r="D5" s="109" t="s">
        <v>182</v>
      </c>
      <c r="E5" s="31"/>
      <c r="F5" s="32"/>
      <c r="G5" s="33"/>
      <c r="H5" s="22"/>
      <c r="I5" s="32"/>
      <c r="J5" s="33"/>
      <c r="K5" s="22"/>
      <c r="L5" s="35"/>
      <c r="M5" s="22"/>
      <c r="N5" s="22"/>
    </row>
    <row r="6" spans="1:14" ht="30" x14ac:dyDescent="0.25">
      <c r="A6" s="63">
        <v>7039</v>
      </c>
      <c r="B6" s="64">
        <v>3117</v>
      </c>
      <c r="C6" s="87">
        <v>38</v>
      </c>
      <c r="D6" s="88" t="s">
        <v>112</v>
      </c>
      <c r="E6" s="89">
        <v>70886105</v>
      </c>
      <c r="F6" s="76"/>
      <c r="G6" s="77"/>
      <c r="H6" s="47"/>
      <c r="I6" s="76">
        <v>608</v>
      </c>
      <c r="J6" s="77">
        <v>23104</v>
      </c>
      <c r="K6" s="47"/>
      <c r="L6" s="93">
        <f t="shared" ref="L6:L37" si="0">G6+J6</f>
        <v>23104</v>
      </c>
    </row>
    <row r="7" spans="1:14" ht="30" x14ac:dyDescent="0.25">
      <c r="A7" s="4">
        <v>7040</v>
      </c>
      <c r="B7" s="65">
        <v>3117</v>
      </c>
      <c r="C7" s="6">
        <v>39</v>
      </c>
      <c r="D7" s="5" t="s">
        <v>3</v>
      </c>
      <c r="E7" s="73">
        <v>75018136</v>
      </c>
      <c r="F7" s="78">
        <v>560</v>
      </c>
      <c r="G7" s="79">
        <v>21840</v>
      </c>
      <c r="H7" s="47"/>
      <c r="I7" s="78">
        <v>320</v>
      </c>
      <c r="J7" s="79">
        <v>12160</v>
      </c>
      <c r="K7" s="47"/>
      <c r="L7" s="48">
        <f t="shared" si="0"/>
        <v>34000</v>
      </c>
    </row>
    <row r="8" spans="1:14" ht="30" x14ac:dyDescent="0.25">
      <c r="A8" s="4">
        <v>7041</v>
      </c>
      <c r="B8" s="65">
        <v>3117</v>
      </c>
      <c r="C8" s="6">
        <v>40</v>
      </c>
      <c r="D8" s="5" t="s">
        <v>4</v>
      </c>
      <c r="E8" s="73">
        <v>75001659</v>
      </c>
      <c r="F8" s="78"/>
      <c r="G8" s="79"/>
      <c r="H8" s="47"/>
      <c r="I8" s="78">
        <v>780</v>
      </c>
      <c r="J8" s="79">
        <v>29640</v>
      </c>
      <c r="K8" s="47"/>
      <c r="L8" s="48">
        <f t="shared" si="0"/>
        <v>29640</v>
      </c>
    </row>
    <row r="9" spans="1:14" x14ac:dyDescent="0.25">
      <c r="A9" s="4">
        <v>7043</v>
      </c>
      <c r="B9" s="65">
        <v>3117</v>
      </c>
      <c r="C9" s="6">
        <v>41</v>
      </c>
      <c r="D9" s="5" t="s">
        <v>5</v>
      </c>
      <c r="E9" s="73">
        <v>71006087</v>
      </c>
      <c r="F9" s="78">
        <v>612</v>
      </c>
      <c r="G9" s="79">
        <v>23868</v>
      </c>
      <c r="H9" s="47"/>
      <c r="I9" s="78"/>
      <c r="J9" s="79"/>
      <c r="K9" s="47"/>
      <c r="L9" s="48">
        <f t="shared" si="0"/>
        <v>23868</v>
      </c>
    </row>
    <row r="10" spans="1:14" ht="30" x14ac:dyDescent="0.25">
      <c r="A10" s="20">
        <v>7044</v>
      </c>
      <c r="B10" s="7">
        <v>3117</v>
      </c>
      <c r="C10" s="28">
        <v>42</v>
      </c>
      <c r="D10" s="42" t="s">
        <v>130</v>
      </c>
      <c r="E10" s="73">
        <v>70983917</v>
      </c>
      <c r="F10" s="78">
        <v>647</v>
      </c>
      <c r="G10" s="79">
        <v>25233</v>
      </c>
      <c r="H10" s="47"/>
      <c r="I10" s="78">
        <v>700</v>
      </c>
      <c r="J10" s="79">
        <v>26600</v>
      </c>
      <c r="K10" s="47"/>
      <c r="L10" s="48">
        <f t="shared" si="0"/>
        <v>51833</v>
      </c>
    </row>
    <row r="11" spans="1:14" x14ac:dyDescent="0.25">
      <c r="A11" s="20">
        <v>7045</v>
      </c>
      <c r="B11" s="7">
        <v>3117</v>
      </c>
      <c r="C11" s="28">
        <v>43</v>
      </c>
      <c r="D11" s="42" t="s">
        <v>140</v>
      </c>
      <c r="E11" s="73">
        <v>71000895</v>
      </c>
      <c r="F11" s="78"/>
      <c r="G11" s="79"/>
      <c r="H11" s="47"/>
      <c r="I11" s="78">
        <v>710</v>
      </c>
      <c r="J11" s="79">
        <v>26980</v>
      </c>
      <c r="K11" s="47"/>
      <c r="L11" s="48">
        <f t="shared" si="0"/>
        <v>26980</v>
      </c>
    </row>
    <row r="12" spans="1:14" ht="30" x14ac:dyDescent="0.25">
      <c r="A12" s="4">
        <v>7046</v>
      </c>
      <c r="B12" s="65">
        <v>3117</v>
      </c>
      <c r="C12" s="6">
        <v>44</v>
      </c>
      <c r="D12" s="42" t="s">
        <v>137</v>
      </c>
      <c r="E12" s="73">
        <v>70984981</v>
      </c>
      <c r="F12" s="78"/>
      <c r="G12" s="79"/>
      <c r="H12" s="47"/>
      <c r="I12" s="78">
        <v>1034</v>
      </c>
      <c r="J12" s="79">
        <v>39292</v>
      </c>
      <c r="K12" s="47"/>
      <c r="L12" s="48">
        <f t="shared" si="0"/>
        <v>39292</v>
      </c>
    </row>
    <row r="13" spans="1:14" ht="30" hidden="1" x14ac:dyDescent="0.25">
      <c r="A13" s="4">
        <v>7047</v>
      </c>
      <c r="B13" s="65">
        <v>3117</v>
      </c>
      <c r="C13" s="6">
        <v>45</v>
      </c>
      <c r="D13" s="5" t="s">
        <v>6</v>
      </c>
      <c r="E13" s="73">
        <v>75008319</v>
      </c>
      <c r="F13" s="78"/>
      <c r="G13" s="79"/>
      <c r="H13" s="47"/>
      <c r="I13" s="78"/>
      <c r="J13" s="79"/>
      <c r="K13" s="47"/>
      <c r="L13" s="48">
        <f t="shared" si="0"/>
        <v>0</v>
      </c>
    </row>
    <row r="14" spans="1:14" ht="30" x14ac:dyDescent="0.25">
      <c r="A14" s="4">
        <v>7048</v>
      </c>
      <c r="B14" s="65">
        <v>3117</v>
      </c>
      <c r="C14" s="6">
        <v>46</v>
      </c>
      <c r="D14" s="5" t="s">
        <v>7</v>
      </c>
      <c r="E14" s="73">
        <v>70992061</v>
      </c>
      <c r="F14" s="78">
        <v>587</v>
      </c>
      <c r="G14" s="79">
        <v>22893</v>
      </c>
      <c r="H14" s="47"/>
      <c r="I14" s="78"/>
      <c r="J14" s="79"/>
      <c r="K14" s="47"/>
      <c r="L14" s="48">
        <f t="shared" si="0"/>
        <v>22893</v>
      </c>
    </row>
    <row r="15" spans="1:14" ht="30" x14ac:dyDescent="0.25">
      <c r="A15" s="20">
        <v>7049</v>
      </c>
      <c r="B15" s="7">
        <v>3117</v>
      </c>
      <c r="C15" s="28">
        <v>47</v>
      </c>
      <c r="D15" s="42" t="s">
        <v>115</v>
      </c>
      <c r="E15" s="73">
        <v>75015854</v>
      </c>
      <c r="F15" s="78">
        <v>473</v>
      </c>
      <c r="G15" s="79">
        <v>18447</v>
      </c>
      <c r="H15" s="47"/>
      <c r="I15" s="78">
        <v>720</v>
      </c>
      <c r="J15" s="79">
        <v>27360</v>
      </c>
      <c r="K15" s="47"/>
      <c r="L15" s="48">
        <f t="shared" si="0"/>
        <v>45807</v>
      </c>
    </row>
    <row r="16" spans="1:14" ht="30" x14ac:dyDescent="0.25">
      <c r="A16" s="20">
        <v>7050</v>
      </c>
      <c r="B16" s="7">
        <v>3117</v>
      </c>
      <c r="C16" s="28">
        <v>48</v>
      </c>
      <c r="D16" s="42" t="s">
        <v>123</v>
      </c>
      <c r="E16" s="73">
        <v>71004475</v>
      </c>
      <c r="F16" s="78">
        <v>702</v>
      </c>
      <c r="G16" s="79">
        <v>27378</v>
      </c>
      <c r="H16" s="47"/>
      <c r="I16" s="78"/>
      <c r="J16" s="79"/>
      <c r="K16" s="47"/>
      <c r="L16" s="48">
        <f t="shared" si="0"/>
        <v>27378</v>
      </c>
    </row>
    <row r="17" spans="1:12" hidden="1" x14ac:dyDescent="0.25">
      <c r="A17" s="4">
        <v>7051</v>
      </c>
      <c r="B17" s="65">
        <v>3117</v>
      </c>
      <c r="C17" s="6">
        <v>49</v>
      </c>
      <c r="D17" s="5" t="s">
        <v>8</v>
      </c>
      <c r="E17" s="73">
        <v>70986789</v>
      </c>
      <c r="F17" s="78"/>
      <c r="G17" s="79"/>
      <c r="H17" s="47"/>
      <c r="I17" s="78"/>
      <c r="J17" s="79"/>
      <c r="K17" s="47"/>
      <c r="L17" s="48">
        <f t="shared" si="0"/>
        <v>0</v>
      </c>
    </row>
    <row r="18" spans="1:12" ht="30" x14ac:dyDescent="0.25">
      <c r="A18" s="20">
        <v>7053</v>
      </c>
      <c r="B18" s="7">
        <v>3117</v>
      </c>
      <c r="C18" s="28">
        <v>51</v>
      </c>
      <c r="D18" s="42" t="s">
        <v>124</v>
      </c>
      <c r="E18" s="73">
        <v>75016753</v>
      </c>
      <c r="F18" s="78">
        <v>312</v>
      </c>
      <c r="G18" s="79">
        <v>12168</v>
      </c>
      <c r="H18" s="47"/>
      <c r="I18" s="78"/>
      <c r="J18" s="79"/>
      <c r="K18" s="47"/>
      <c r="L18" s="48">
        <f t="shared" si="0"/>
        <v>12168</v>
      </c>
    </row>
    <row r="19" spans="1:12" x14ac:dyDescent="0.25">
      <c r="A19" s="66">
        <v>7054</v>
      </c>
      <c r="B19" s="67">
        <v>3117</v>
      </c>
      <c r="C19" s="37">
        <v>52</v>
      </c>
      <c r="D19" s="42" t="s">
        <v>138</v>
      </c>
      <c r="E19" s="74">
        <v>70986096</v>
      </c>
      <c r="F19" s="78"/>
      <c r="G19" s="79"/>
      <c r="H19" s="47"/>
      <c r="I19" s="78">
        <v>704</v>
      </c>
      <c r="J19" s="79">
        <v>26752</v>
      </c>
      <c r="K19" s="47"/>
      <c r="L19" s="48">
        <f t="shared" si="0"/>
        <v>26752</v>
      </c>
    </row>
    <row r="20" spans="1:12" ht="30" x14ac:dyDescent="0.25">
      <c r="A20" s="4">
        <v>7057</v>
      </c>
      <c r="B20" s="65">
        <v>3113</v>
      </c>
      <c r="C20" s="6">
        <v>55</v>
      </c>
      <c r="D20" s="5" t="s">
        <v>9</v>
      </c>
      <c r="E20" s="73">
        <v>62694774</v>
      </c>
      <c r="F20" s="78">
        <v>108</v>
      </c>
      <c r="G20" s="79">
        <v>4212</v>
      </c>
      <c r="H20" s="47"/>
      <c r="I20" s="78">
        <v>702</v>
      </c>
      <c r="J20" s="79">
        <v>26676</v>
      </c>
      <c r="K20" s="47"/>
      <c r="L20" s="48">
        <f t="shared" si="0"/>
        <v>30888</v>
      </c>
    </row>
    <row r="21" spans="1:12" ht="30" hidden="1" x14ac:dyDescent="0.25">
      <c r="A21" s="20">
        <v>7058</v>
      </c>
      <c r="B21" s="65">
        <v>3113</v>
      </c>
      <c r="C21" s="21">
        <v>56</v>
      </c>
      <c r="D21" s="5" t="s">
        <v>90</v>
      </c>
      <c r="E21" s="73">
        <v>62693123</v>
      </c>
      <c r="F21" s="78"/>
      <c r="G21" s="79"/>
      <c r="H21" s="47"/>
      <c r="I21" s="78"/>
      <c r="J21" s="79"/>
      <c r="K21" s="47"/>
      <c r="L21" s="48">
        <f t="shared" si="0"/>
        <v>0</v>
      </c>
    </row>
    <row r="22" spans="1:12" ht="30" x14ac:dyDescent="0.25">
      <c r="A22" s="4">
        <v>7061</v>
      </c>
      <c r="B22" s="65">
        <v>3113</v>
      </c>
      <c r="C22" s="6">
        <v>58</v>
      </c>
      <c r="D22" s="5" t="s">
        <v>10</v>
      </c>
      <c r="E22" s="73">
        <v>70886083</v>
      </c>
      <c r="F22" s="78">
        <v>140</v>
      </c>
      <c r="G22" s="79">
        <v>5460</v>
      </c>
      <c r="H22" s="47"/>
      <c r="I22" s="78">
        <v>440</v>
      </c>
      <c r="J22" s="79">
        <v>16720</v>
      </c>
      <c r="K22" s="47"/>
      <c r="L22" s="48">
        <f t="shared" si="0"/>
        <v>22180</v>
      </c>
    </row>
    <row r="23" spans="1:12" ht="30" x14ac:dyDescent="0.25">
      <c r="A23" s="20">
        <v>7064</v>
      </c>
      <c r="B23" s="7">
        <v>3113</v>
      </c>
      <c r="C23" s="28">
        <v>61</v>
      </c>
      <c r="D23" s="42" t="s">
        <v>144</v>
      </c>
      <c r="E23" s="73">
        <v>69172382</v>
      </c>
      <c r="F23" s="78">
        <v>203</v>
      </c>
      <c r="G23" s="79">
        <v>7917</v>
      </c>
      <c r="H23" s="47"/>
      <c r="I23" s="78">
        <v>594</v>
      </c>
      <c r="J23" s="79">
        <v>22572</v>
      </c>
      <c r="K23" s="47"/>
      <c r="L23" s="48">
        <f t="shared" si="0"/>
        <v>30489</v>
      </c>
    </row>
    <row r="24" spans="1:12" ht="30" x14ac:dyDescent="0.25">
      <c r="A24" s="20">
        <v>7065</v>
      </c>
      <c r="B24" s="7">
        <v>3113</v>
      </c>
      <c r="C24" s="28">
        <v>62</v>
      </c>
      <c r="D24" s="42" t="s">
        <v>142</v>
      </c>
      <c r="E24" s="73">
        <v>70886091</v>
      </c>
      <c r="F24" s="78">
        <v>231</v>
      </c>
      <c r="G24" s="79">
        <v>9009</v>
      </c>
      <c r="H24" s="47"/>
      <c r="I24" s="78"/>
      <c r="J24" s="79"/>
      <c r="K24" s="47"/>
      <c r="L24" s="48">
        <f t="shared" si="0"/>
        <v>9009</v>
      </c>
    </row>
    <row r="25" spans="1:12" x14ac:dyDescent="0.25">
      <c r="A25" s="4">
        <v>7066</v>
      </c>
      <c r="B25" s="65">
        <v>3113</v>
      </c>
      <c r="C25" s="6">
        <v>63</v>
      </c>
      <c r="D25" s="5" t="s">
        <v>11</v>
      </c>
      <c r="E25" s="73">
        <v>62692755</v>
      </c>
      <c r="F25" s="78">
        <v>80</v>
      </c>
      <c r="G25" s="79">
        <v>3120</v>
      </c>
      <c r="H25" s="47"/>
      <c r="I25" s="78">
        <v>240</v>
      </c>
      <c r="J25" s="79">
        <v>9120</v>
      </c>
      <c r="K25" s="47"/>
      <c r="L25" s="48">
        <f t="shared" si="0"/>
        <v>12240</v>
      </c>
    </row>
    <row r="26" spans="1:12" ht="30" hidden="1" x14ac:dyDescent="0.25">
      <c r="A26" s="4">
        <v>7067</v>
      </c>
      <c r="B26" s="65">
        <v>3113</v>
      </c>
      <c r="C26" s="6">
        <v>64</v>
      </c>
      <c r="D26" s="5" t="s">
        <v>12</v>
      </c>
      <c r="E26" s="73">
        <v>70886075</v>
      </c>
      <c r="F26" s="78"/>
      <c r="G26" s="79"/>
      <c r="H26" s="47"/>
      <c r="I26" s="78"/>
      <c r="J26" s="79"/>
      <c r="K26" s="47"/>
      <c r="L26" s="48">
        <f t="shared" si="0"/>
        <v>0</v>
      </c>
    </row>
    <row r="27" spans="1:12" ht="30" x14ac:dyDescent="0.25">
      <c r="A27" s="4">
        <v>7073</v>
      </c>
      <c r="B27" s="65">
        <v>3113</v>
      </c>
      <c r="C27" s="6">
        <v>68</v>
      </c>
      <c r="D27" s="5" t="s">
        <v>147</v>
      </c>
      <c r="E27" s="73">
        <v>70986126</v>
      </c>
      <c r="F27" s="78">
        <v>342</v>
      </c>
      <c r="G27" s="79">
        <v>13338</v>
      </c>
      <c r="H27" s="47"/>
      <c r="I27" s="80">
        <v>1254</v>
      </c>
      <c r="J27" s="79">
        <v>47652</v>
      </c>
      <c r="K27" s="47"/>
      <c r="L27" s="48">
        <f t="shared" si="0"/>
        <v>60990</v>
      </c>
    </row>
    <row r="28" spans="1:12" ht="30" x14ac:dyDescent="0.25">
      <c r="A28" s="4">
        <v>7074</v>
      </c>
      <c r="B28" s="65">
        <v>3113</v>
      </c>
      <c r="C28" s="6">
        <v>69</v>
      </c>
      <c r="D28" s="5" t="s">
        <v>13</v>
      </c>
      <c r="E28" s="73">
        <v>62695398</v>
      </c>
      <c r="F28" s="80">
        <v>1212</v>
      </c>
      <c r="G28" s="79">
        <v>47268</v>
      </c>
      <c r="H28" s="47"/>
      <c r="I28" s="80">
        <v>2626</v>
      </c>
      <c r="J28" s="79">
        <v>99788</v>
      </c>
      <c r="K28" s="47"/>
      <c r="L28" s="48">
        <f t="shared" si="0"/>
        <v>147056</v>
      </c>
    </row>
    <row r="29" spans="1:12" hidden="1" x14ac:dyDescent="0.25">
      <c r="A29" s="4">
        <v>7075</v>
      </c>
      <c r="B29" s="65">
        <v>3113</v>
      </c>
      <c r="C29" s="6">
        <v>70</v>
      </c>
      <c r="D29" s="5" t="s">
        <v>14</v>
      </c>
      <c r="E29" s="73">
        <v>70996067</v>
      </c>
      <c r="F29" s="78"/>
      <c r="G29" s="79"/>
      <c r="H29" s="47"/>
      <c r="I29" s="78"/>
      <c r="J29" s="79"/>
      <c r="K29" s="47"/>
      <c r="L29" s="48">
        <f t="shared" si="0"/>
        <v>0</v>
      </c>
    </row>
    <row r="30" spans="1:12" ht="30" hidden="1" x14ac:dyDescent="0.25">
      <c r="A30" s="4">
        <v>7077</v>
      </c>
      <c r="B30" s="65">
        <v>3113</v>
      </c>
      <c r="C30" s="6">
        <v>72</v>
      </c>
      <c r="D30" s="5" t="s">
        <v>15</v>
      </c>
      <c r="E30" s="73">
        <v>70993254</v>
      </c>
      <c r="F30" s="78"/>
      <c r="G30" s="79"/>
      <c r="H30" s="47"/>
      <c r="I30" s="78"/>
      <c r="J30" s="79"/>
      <c r="K30" s="47"/>
      <c r="L30" s="48">
        <f t="shared" si="0"/>
        <v>0</v>
      </c>
    </row>
    <row r="31" spans="1:12" ht="30" x14ac:dyDescent="0.25">
      <c r="A31" s="4">
        <v>7078</v>
      </c>
      <c r="B31" s="65">
        <v>3113</v>
      </c>
      <c r="C31" s="6">
        <v>73</v>
      </c>
      <c r="D31" s="5" t="s">
        <v>16</v>
      </c>
      <c r="E31" s="73">
        <v>70987955</v>
      </c>
      <c r="F31" s="78"/>
      <c r="G31" s="79"/>
      <c r="H31" s="47"/>
      <c r="I31" s="78">
        <v>840</v>
      </c>
      <c r="J31" s="79">
        <v>31920</v>
      </c>
      <c r="K31" s="47"/>
      <c r="L31" s="48">
        <f t="shared" si="0"/>
        <v>31920</v>
      </c>
    </row>
    <row r="32" spans="1:12" x14ac:dyDescent="0.25">
      <c r="A32" s="4">
        <v>7079</v>
      </c>
      <c r="B32" s="7">
        <v>3113</v>
      </c>
      <c r="C32" s="38">
        <v>74</v>
      </c>
      <c r="D32" s="42" t="s">
        <v>134</v>
      </c>
      <c r="E32" s="73">
        <v>69172552</v>
      </c>
      <c r="F32" s="78"/>
      <c r="G32" s="79"/>
      <c r="H32" s="47"/>
      <c r="I32" s="80">
        <v>1280</v>
      </c>
      <c r="J32" s="79">
        <v>48640</v>
      </c>
      <c r="K32" s="47"/>
      <c r="L32" s="48">
        <f t="shared" si="0"/>
        <v>48640</v>
      </c>
    </row>
    <row r="33" spans="1:12" ht="30" x14ac:dyDescent="0.25">
      <c r="A33" s="4">
        <v>7080</v>
      </c>
      <c r="B33" s="7">
        <v>3113</v>
      </c>
      <c r="C33" s="38">
        <v>75</v>
      </c>
      <c r="D33" s="42" t="s">
        <v>158</v>
      </c>
      <c r="E33" s="73">
        <v>62690973</v>
      </c>
      <c r="F33" s="78"/>
      <c r="G33" s="79"/>
      <c r="H33" s="47"/>
      <c r="I33" s="80">
        <v>1920</v>
      </c>
      <c r="J33" s="79">
        <v>72960</v>
      </c>
      <c r="K33" s="47"/>
      <c r="L33" s="48">
        <f t="shared" si="0"/>
        <v>72960</v>
      </c>
    </row>
    <row r="34" spans="1:12" ht="30" hidden="1" x14ac:dyDescent="0.25">
      <c r="A34" s="4">
        <v>7100</v>
      </c>
      <c r="B34" s="65">
        <v>3113</v>
      </c>
      <c r="C34" s="6">
        <v>77</v>
      </c>
      <c r="D34" s="5" t="s">
        <v>17</v>
      </c>
      <c r="E34" s="73">
        <v>75041511</v>
      </c>
      <c r="F34" s="78"/>
      <c r="G34" s="79"/>
      <c r="H34" s="47"/>
      <c r="I34" s="78"/>
      <c r="J34" s="79"/>
      <c r="K34" s="47"/>
      <c r="L34" s="48">
        <f t="shared" si="0"/>
        <v>0</v>
      </c>
    </row>
    <row r="35" spans="1:12" ht="30" x14ac:dyDescent="0.25">
      <c r="A35" s="4">
        <v>7084</v>
      </c>
      <c r="B35" s="65">
        <v>3113</v>
      </c>
      <c r="C35" s="6">
        <v>3</v>
      </c>
      <c r="D35" s="9" t="s">
        <v>18</v>
      </c>
      <c r="E35" s="73">
        <v>62690957</v>
      </c>
      <c r="F35" s="78">
        <v>528</v>
      </c>
      <c r="G35" s="79">
        <v>20592</v>
      </c>
      <c r="H35" s="47"/>
      <c r="I35" s="78">
        <v>660</v>
      </c>
      <c r="J35" s="79">
        <v>25080</v>
      </c>
      <c r="K35" s="47"/>
      <c r="L35" s="48">
        <f t="shared" si="0"/>
        <v>45672</v>
      </c>
    </row>
    <row r="36" spans="1:12" ht="30" x14ac:dyDescent="0.25">
      <c r="A36" s="4">
        <v>7085</v>
      </c>
      <c r="B36" s="65">
        <v>3113</v>
      </c>
      <c r="C36" s="6">
        <v>4</v>
      </c>
      <c r="D36" s="5" t="s">
        <v>19</v>
      </c>
      <c r="E36" s="73">
        <v>62690965</v>
      </c>
      <c r="F36" s="78"/>
      <c r="G36" s="79"/>
      <c r="H36" s="47"/>
      <c r="I36" s="78">
        <v>650</v>
      </c>
      <c r="J36" s="79">
        <v>24700</v>
      </c>
      <c r="K36" s="47"/>
      <c r="L36" s="48">
        <f t="shared" si="0"/>
        <v>24700</v>
      </c>
    </row>
    <row r="37" spans="1:12" hidden="1" x14ac:dyDescent="0.25">
      <c r="A37" s="4">
        <v>7088</v>
      </c>
      <c r="B37" s="65">
        <v>3113</v>
      </c>
      <c r="C37" s="6">
        <v>6</v>
      </c>
      <c r="D37" s="5" t="s">
        <v>20</v>
      </c>
      <c r="E37" s="73">
        <v>75015692</v>
      </c>
      <c r="F37" s="78"/>
      <c r="G37" s="79"/>
      <c r="H37" s="47"/>
      <c r="I37" s="78"/>
      <c r="J37" s="79"/>
      <c r="K37" s="47"/>
      <c r="L37" s="48">
        <f t="shared" si="0"/>
        <v>0</v>
      </c>
    </row>
    <row r="38" spans="1:12" ht="30" x14ac:dyDescent="0.25">
      <c r="A38" s="20">
        <v>7090</v>
      </c>
      <c r="B38" s="7">
        <v>3117</v>
      </c>
      <c r="C38" s="28">
        <v>7</v>
      </c>
      <c r="D38" s="42" t="s">
        <v>117</v>
      </c>
      <c r="E38" s="73">
        <v>71006176</v>
      </c>
      <c r="F38" s="78"/>
      <c r="G38" s="79"/>
      <c r="H38" s="47"/>
      <c r="I38" s="78">
        <v>748</v>
      </c>
      <c r="J38" s="79">
        <v>28424</v>
      </c>
      <c r="K38" s="47"/>
      <c r="L38" s="48">
        <f t="shared" ref="L38:L69" si="1">G38+J38</f>
        <v>28424</v>
      </c>
    </row>
    <row r="39" spans="1:12" x14ac:dyDescent="0.25">
      <c r="A39" s="4">
        <v>7095</v>
      </c>
      <c r="B39" s="65">
        <v>3117</v>
      </c>
      <c r="C39" s="6">
        <v>12</v>
      </c>
      <c r="D39" s="5" t="s">
        <v>21</v>
      </c>
      <c r="E39" s="73">
        <v>70986509</v>
      </c>
      <c r="F39" s="78">
        <v>576</v>
      </c>
      <c r="G39" s="79">
        <v>22464</v>
      </c>
      <c r="H39" s="47"/>
      <c r="I39" s="78">
        <v>1216</v>
      </c>
      <c r="J39" s="79">
        <v>46208</v>
      </c>
      <c r="K39" s="47"/>
      <c r="L39" s="48">
        <f t="shared" si="1"/>
        <v>68672</v>
      </c>
    </row>
    <row r="40" spans="1:12" ht="30" x14ac:dyDescent="0.25">
      <c r="A40" s="4">
        <v>7096</v>
      </c>
      <c r="B40" s="7">
        <v>3113</v>
      </c>
      <c r="C40" s="38">
        <v>13</v>
      </c>
      <c r="D40" s="42" t="s">
        <v>159</v>
      </c>
      <c r="E40" s="73">
        <v>70998124</v>
      </c>
      <c r="F40" s="78"/>
      <c r="G40" s="79"/>
      <c r="H40" s="47"/>
      <c r="I40" s="78">
        <v>1000</v>
      </c>
      <c r="J40" s="79">
        <v>38000</v>
      </c>
      <c r="K40" s="47"/>
      <c r="L40" s="48">
        <f t="shared" si="1"/>
        <v>38000</v>
      </c>
    </row>
    <row r="41" spans="1:12" ht="30" hidden="1" x14ac:dyDescent="0.25">
      <c r="A41" s="4">
        <v>7098</v>
      </c>
      <c r="B41" s="65">
        <v>3113</v>
      </c>
      <c r="C41" s="6">
        <v>15</v>
      </c>
      <c r="D41" s="5" t="s">
        <v>22</v>
      </c>
      <c r="E41" s="73">
        <v>70988897</v>
      </c>
      <c r="F41" s="78"/>
      <c r="G41" s="79"/>
      <c r="H41" s="47"/>
      <c r="I41" s="78"/>
      <c r="J41" s="79"/>
      <c r="K41" s="47"/>
      <c r="L41" s="48">
        <f t="shared" si="1"/>
        <v>0</v>
      </c>
    </row>
    <row r="42" spans="1:12" ht="30" hidden="1" x14ac:dyDescent="0.25">
      <c r="A42" s="4">
        <v>7204</v>
      </c>
      <c r="B42" s="65">
        <v>3113</v>
      </c>
      <c r="C42" s="6">
        <v>4</v>
      </c>
      <c r="D42" s="5" t="s">
        <v>23</v>
      </c>
      <c r="E42" s="73">
        <v>75015293</v>
      </c>
      <c r="F42" s="78"/>
      <c r="G42" s="79"/>
      <c r="H42" s="47"/>
      <c r="I42" s="78"/>
      <c r="J42" s="79"/>
      <c r="K42" s="47"/>
      <c r="L42" s="48">
        <f t="shared" si="1"/>
        <v>0</v>
      </c>
    </row>
    <row r="43" spans="1:12" ht="30" x14ac:dyDescent="0.25">
      <c r="A43" s="8">
        <v>7205</v>
      </c>
      <c r="B43" s="68">
        <v>3113</v>
      </c>
      <c r="C43" s="10">
        <v>5</v>
      </c>
      <c r="D43" s="9" t="s">
        <v>24</v>
      </c>
      <c r="E43" s="75">
        <v>70999121</v>
      </c>
      <c r="F43" s="78">
        <v>78</v>
      </c>
      <c r="G43" s="79">
        <v>3042</v>
      </c>
      <c r="H43" s="47"/>
      <c r="I43" s="78"/>
      <c r="J43" s="79"/>
      <c r="K43" s="47"/>
      <c r="L43" s="48">
        <f t="shared" si="1"/>
        <v>3042</v>
      </c>
    </row>
    <row r="44" spans="1:12" x14ac:dyDescent="0.25">
      <c r="A44" s="20">
        <v>7207</v>
      </c>
      <c r="B44" s="7">
        <v>3117</v>
      </c>
      <c r="C44" s="28">
        <v>7</v>
      </c>
      <c r="D44" s="42" t="s">
        <v>162</v>
      </c>
      <c r="E44" s="73">
        <v>70995389</v>
      </c>
      <c r="F44" s="78"/>
      <c r="G44" s="79"/>
      <c r="H44" s="47"/>
      <c r="I44" s="78">
        <v>90</v>
      </c>
      <c r="J44" s="79">
        <v>3420</v>
      </c>
      <c r="K44" s="47"/>
      <c r="L44" s="48">
        <f t="shared" si="1"/>
        <v>3420</v>
      </c>
    </row>
    <row r="45" spans="1:12" ht="30" x14ac:dyDescent="0.25">
      <c r="A45" s="4">
        <v>7208</v>
      </c>
      <c r="B45" s="65">
        <v>3113</v>
      </c>
      <c r="C45" s="6">
        <v>8</v>
      </c>
      <c r="D45" s="5" t="s">
        <v>25</v>
      </c>
      <c r="E45" s="73">
        <v>70981817</v>
      </c>
      <c r="F45" s="78">
        <v>401</v>
      </c>
      <c r="G45" s="79">
        <v>15639</v>
      </c>
      <c r="H45" s="47"/>
      <c r="I45" s="78"/>
      <c r="J45" s="79"/>
      <c r="K45" s="47"/>
      <c r="L45" s="48">
        <f t="shared" si="1"/>
        <v>15639</v>
      </c>
    </row>
    <row r="46" spans="1:12" ht="30" hidden="1" x14ac:dyDescent="0.25">
      <c r="A46" s="4">
        <v>7209</v>
      </c>
      <c r="B46" s="65">
        <v>3113</v>
      </c>
      <c r="C46" s="6">
        <v>9</v>
      </c>
      <c r="D46" s="5" t="s">
        <v>26</v>
      </c>
      <c r="E46" s="73">
        <v>70983216</v>
      </c>
      <c r="F46" s="78"/>
      <c r="G46" s="79"/>
      <c r="H46" s="47"/>
      <c r="I46" s="78"/>
      <c r="J46" s="79"/>
      <c r="K46" s="47"/>
      <c r="L46" s="48">
        <f t="shared" si="1"/>
        <v>0</v>
      </c>
    </row>
    <row r="47" spans="1:12" ht="30" x14ac:dyDescent="0.25">
      <c r="A47" s="4">
        <v>7210</v>
      </c>
      <c r="B47" s="65">
        <v>3117</v>
      </c>
      <c r="C47" s="6">
        <v>10</v>
      </c>
      <c r="D47" s="5" t="s">
        <v>27</v>
      </c>
      <c r="E47" s="73">
        <v>70983062</v>
      </c>
      <c r="F47" s="78">
        <v>126</v>
      </c>
      <c r="G47" s="79">
        <v>4914</v>
      </c>
      <c r="H47" s="47"/>
      <c r="I47" s="78">
        <v>180</v>
      </c>
      <c r="J47" s="79">
        <v>6840</v>
      </c>
      <c r="K47" s="47"/>
      <c r="L47" s="48">
        <f t="shared" si="1"/>
        <v>11754</v>
      </c>
    </row>
    <row r="48" spans="1:12" ht="30" x14ac:dyDescent="0.25">
      <c r="A48" s="20">
        <v>7211</v>
      </c>
      <c r="B48" s="7">
        <v>3117</v>
      </c>
      <c r="C48" s="28">
        <v>11</v>
      </c>
      <c r="D48" s="42" t="s">
        <v>113</v>
      </c>
      <c r="E48" s="73">
        <v>75015111</v>
      </c>
      <c r="F48" s="78">
        <v>205</v>
      </c>
      <c r="G48" s="79">
        <v>7995</v>
      </c>
      <c r="H48" s="47"/>
      <c r="I48" s="78">
        <v>185</v>
      </c>
      <c r="J48" s="79">
        <v>7030</v>
      </c>
      <c r="K48" s="47"/>
      <c r="L48" s="48">
        <f t="shared" si="1"/>
        <v>15025</v>
      </c>
    </row>
    <row r="49" spans="1:12" ht="30" x14ac:dyDescent="0.25">
      <c r="A49" s="20">
        <v>7212</v>
      </c>
      <c r="B49" s="7">
        <v>3117</v>
      </c>
      <c r="C49" s="28">
        <v>12</v>
      </c>
      <c r="D49" s="42" t="s">
        <v>94</v>
      </c>
      <c r="E49" s="73">
        <v>70983071</v>
      </c>
      <c r="F49" s="78"/>
      <c r="G49" s="79"/>
      <c r="H49" s="47"/>
      <c r="I49" s="78">
        <v>580</v>
      </c>
      <c r="J49" s="79">
        <v>22040</v>
      </c>
      <c r="K49" s="47"/>
      <c r="L49" s="48">
        <f t="shared" si="1"/>
        <v>22040</v>
      </c>
    </row>
    <row r="50" spans="1:12" x14ac:dyDescent="0.25">
      <c r="A50" s="20">
        <v>7250</v>
      </c>
      <c r="B50" s="7">
        <v>3113</v>
      </c>
      <c r="C50" s="21">
        <v>24</v>
      </c>
      <c r="D50" s="42" t="s">
        <v>153</v>
      </c>
      <c r="E50" s="73">
        <v>75019485</v>
      </c>
      <c r="F50" s="78">
        <v>140</v>
      </c>
      <c r="G50" s="79">
        <v>5460</v>
      </c>
      <c r="H50" s="47"/>
      <c r="I50" s="78">
        <v>140</v>
      </c>
      <c r="J50" s="79">
        <v>5320</v>
      </c>
      <c r="K50" s="47"/>
      <c r="L50" s="48">
        <f t="shared" si="1"/>
        <v>10780</v>
      </c>
    </row>
    <row r="51" spans="1:12" x14ac:dyDescent="0.25">
      <c r="A51" s="4">
        <v>7252</v>
      </c>
      <c r="B51" s="65">
        <v>3113</v>
      </c>
      <c r="C51" s="6">
        <v>26</v>
      </c>
      <c r="D51" s="5" t="s">
        <v>131</v>
      </c>
      <c r="E51" s="73">
        <v>70992240</v>
      </c>
      <c r="F51" s="78">
        <v>500</v>
      </c>
      <c r="G51" s="79">
        <v>19500</v>
      </c>
      <c r="H51" s="47"/>
      <c r="I51" s="78">
        <v>600</v>
      </c>
      <c r="J51" s="79">
        <v>22800</v>
      </c>
      <c r="K51" s="47"/>
      <c r="L51" s="48">
        <f t="shared" si="1"/>
        <v>42300</v>
      </c>
    </row>
    <row r="52" spans="1:12" x14ac:dyDescent="0.25">
      <c r="A52" s="4">
        <v>7253</v>
      </c>
      <c r="B52" s="65">
        <v>3113</v>
      </c>
      <c r="C52" s="6">
        <v>27</v>
      </c>
      <c r="D52" s="5" t="s">
        <v>128</v>
      </c>
      <c r="E52" s="73">
        <v>70879150</v>
      </c>
      <c r="F52" s="78">
        <v>360</v>
      </c>
      <c r="G52" s="79">
        <v>14040</v>
      </c>
      <c r="H52" s="47"/>
      <c r="I52" s="78">
        <v>840</v>
      </c>
      <c r="J52" s="79">
        <v>31920</v>
      </c>
      <c r="K52" s="47"/>
      <c r="L52" s="48">
        <f t="shared" si="1"/>
        <v>45960</v>
      </c>
    </row>
    <row r="53" spans="1:12" x14ac:dyDescent="0.25">
      <c r="A53" s="4">
        <v>7255</v>
      </c>
      <c r="B53" s="65">
        <v>3113</v>
      </c>
      <c r="C53" s="6">
        <v>29</v>
      </c>
      <c r="D53" s="42" t="s">
        <v>127</v>
      </c>
      <c r="E53" s="73">
        <v>71001379</v>
      </c>
      <c r="F53" s="78">
        <v>612</v>
      </c>
      <c r="G53" s="79">
        <v>23868</v>
      </c>
      <c r="H53" s="47"/>
      <c r="I53" s="78">
        <v>816</v>
      </c>
      <c r="J53" s="79">
        <v>31008</v>
      </c>
      <c r="K53" s="47"/>
      <c r="L53" s="48">
        <f t="shared" si="1"/>
        <v>54876</v>
      </c>
    </row>
    <row r="54" spans="1:12" hidden="1" x14ac:dyDescent="0.25">
      <c r="A54" s="8">
        <v>7257</v>
      </c>
      <c r="B54" s="68">
        <v>3113</v>
      </c>
      <c r="C54" s="10">
        <v>31</v>
      </c>
      <c r="D54" s="9" t="s">
        <v>28</v>
      </c>
      <c r="E54" s="75">
        <v>70985634</v>
      </c>
      <c r="F54" s="78"/>
      <c r="G54" s="79"/>
      <c r="H54" s="47"/>
      <c r="I54" s="78"/>
      <c r="J54" s="79"/>
      <c r="K54" s="47"/>
      <c r="L54" s="48">
        <f t="shared" si="1"/>
        <v>0</v>
      </c>
    </row>
    <row r="55" spans="1:12" x14ac:dyDescent="0.25">
      <c r="A55" s="4">
        <v>7259</v>
      </c>
      <c r="B55" s="65">
        <v>3117</v>
      </c>
      <c r="C55" s="6">
        <v>33</v>
      </c>
      <c r="D55" s="5" t="s">
        <v>29</v>
      </c>
      <c r="E55" s="73">
        <v>70998442</v>
      </c>
      <c r="F55" s="78">
        <v>248</v>
      </c>
      <c r="G55" s="79">
        <v>9672</v>
      </c>
      <c r="H55" s="47"/>
      <c r="I55" s="78"/>
      <c r="J55" s="79"/>
      <c r="K55" s="47"/>
      <c r="L55" s="48">
        <f t="shared" si="1"/>
        <v>9672</v>
      </c>
    </row>
    <row r="56" spans="1:12" hidden="1" x14ac:dyDescent="0.25">
      <c r="A56" s="4">
        <v>7260</v>
      </c>
      <c r="B56" s="65">
        <v>3117</v>
      </c>
      <c r="C56" s="6">
        <v>34</v>
      </c>
      <c r="D56" s="5" t="s">
        <v>30</v>
      </c>
      <c r="E56" s="73">
        <v>70993203</v>
      </c>
      <c r="F56" s="78"/>
      <c r="G56" s="79"/>
      <c r="H56" s="47"/>
      <c r="I56" s="78"/>
      <c r="J56" s="79"/>
      <c r="K56" s="47"/>
      <c r="L56" s="48">
        <f t="shared" si="1"/>
        <v>0</v>
      </c>
    </row>
    <row r="57" spans="1:12" x14ac:dyDescent="0.25">
      <c r="A57" s="20">
        <v>7264</v>
      </c>
      <c r="B57" s="7">
        <v>3117</v>
      </c>
      <c r="C57" s="28">
        <v>37</v>
      </c>
      <c r="D57" s="42" t="s">
        <v>98</v>
      </c>
      <c r="E57" s="73">
        <v>70188475</v>
      </c>
      <c r="F57" s="78"/>
      <c r="G57" s="79"/>
      <c r="H57" s="47"/>
      <c r="I57" s="78">
        <v>500</v>
      </c>
      <c r="J57" s="79">
        <v>19000</v>
      </c>
      <c r="K57" s="47"/>
      <c r="L57" s="48">
        <f t="shared" si="1"/>
        <v>19000</v>
      </c>
    </row>
    <row r="58" spans="1:12" x14ac:dyDescent="0.25">
      <c r="A58" s="20">
        <v>7272</v>
      </c>
      <c r="B58" s="7">
        <v>3113</v>
      </c>
      <c r="C58" s="28">
        <v>2</v>
      </c>
      <c r="D58" s="42" t="s">
        <v>161</v>
      </c>
      <c r="E58" s="73">
        <v>49305620</v>
      </c>
      <c r="F58" s="78"/>
      <c r="G58" s="79"/>
      <c r="H58" s="47"/>
      <c r="I58" s="78">
        <v>160</v>
      </c>
      <c r="J58" s="79">
        <v>6080</v>
      </c>
      <c r="K58" s="47"/>
      <c r="L58" s="48">
        <f t="shared" si="1"/>
        <v>6080</v>
      </c>
    </row>
    <row r="59" spans="1:12" x14ac:dyDescent="0.25">
      <c r="A59" s="20">
        <v>7274</v>
      </c>
      <c r="B59" s="7">
        <v>3113</v>
      </c>
      <c r="C59" s="28">
        <v>4</v>
      </c>
      <c r="D59" s="42" t="s">
        <v>99</v>
      </c>
      <c r="E59" s="73">
        <v>70890072</v>
      </c>
      <c r="F59" s="78"/>
      <c r="G59" s="79"/>
      <c r="H59" s="47"/>
      <c r="I59" s="78">
        <v>320</v>
      </c>
      <c r="J59" s="79">
        <v>12160</v>
      </c>
      <c r="K59" s="47"/>
      <c r="L59" s="48">
        <f t="shared" si="1"/>
        <v>12160</v>
      </c>
    </row>
    <row r="60" spans="1:12" hidden="1" x14ac:dyDescent="0.25">
      <c r="A60" s="4">
        <v>7275</v>
      </c>
      <c r="B60" s="65">
        <v>3113</v>
      </c>
      <c r="C60" s="6">
        <v>5</v>
      </c>
      <c r="D60" s="5" t="s">
        <v>31</v>
      </c>
      <c r="E60" s="73">
        <v>60114011</v>
      </c>
      <c r="F60" s="78"/>
      <c r="G60" s="79"/>
      <c r="H60" s="47"/>
      <c r="I60" s="78"/>
      <c r="J60" s="79"/>
      <c r="K60" s="47"/>
      <c r="L60" s="48">
        <f t="shared" si="1"/>
        <v>0</v>
      </c>
    </row>
    <row r="61" spans="1:12" x14ac:dyDescent="0.25">
      <c r="A61" s="20">
        <v>7276</v>
      </c>
      <c r="B61" s="7">
        <v>3117</v>
      </c>
      <c r="C61" s="28">
        <v>6</v>
      </c>
      <c r="D61" s="42" t="s">
        <v>114</v>
      </c>
      <c r="E61" s="73">
        <v>71002791</v>
      </c>
      <c r="F61" s="78"/>
      <c r="G61" s="79"/>
      <c r="H61" s="47"/>
      <c r="I61" s="78">
        <v>240</v>
      </c>
      <c r="J61" s="79">
        <v>9120</v>
      </c>
      <c r="K61" s="47"/>
      <c r="L61" s="48">
        <f t="shared" si="1"/>
        <v>9120</v>
      </c>
    </row>
    <row r="62" spans="1:12" hidden="1" x14ac:dyDescent="0.25">
      <c r="A62" s="4">
        <v>7410</v>
      </c>
      <c r="B62" s="65">
        <v>3113</v>
      </c>
      <c r="C62" s="6">
        <v>8</v>
      </c>
      <c r="D62" s="5" t="s">
        <v>32</v>
      </c>
      <c r="E62" s="73">
        <v>75015978</v>
      </c>
      <c r="F62" s="78"/>
      <c r="G62" s="79"/>
      <c r="H62" s="47"/>
      <c r="I62" s="78"/>
      <c r="J62" s="79"/>
      <c r="K62" s="47"/>
      <c r="L62" s="48">
        <f t="shared" si="1"/>
        <v>0</v>
      </c>
    </row>
    <row r="63" spans="1:12" x14ac:dyDescent="0.25">
      <c r="A63" s="20">
        <v>7411</v>
      </c>
      <c r="B63" s="7">
        <v>3113</v>
      </c>
      <c r="C63" s="28">
        <v>9</v>
      </c>
      <c r="D63" s="43" t="s">
        <v>110</v>
      </c>
      <c r="E63" s="73">
        <v>71003401</v>
      </c>
      <c r="F63" s="78"/>
      <c r="G63" s="79"/>
      <c r="H63" s="47"/>
      <c r="I63" s="78">
        <v>1520</v>
      </c>
      <c r="J63" s="79">
        <v>57760</v>
      </c>
      <c r="K63" s="47"/>
      <c r="L63" s="48">
        <f t="shared" si="1"/>
        <v>57760</v>
      </c>
    </row>
    <row r="64" spans="1:12" x14ac:dyDescent="0.25">
      <c r="A64" s="20">
        <v>7412</v>
      </c>
      <c r="B64" s="7">
        <v>3117</v>
      </c>
      <c r="C64" s="28">
        <v>10</v>
      </c>
      <c r="D64" s="43" t="s">
        <v>170</v>
      </c>
      <c r="E64" s="73">
        <v>70987076</v>
      </c>
      <c r="F64" s="78"/>
      <c r="G64" s="79"/>
      <c r="H64" s="47"/>
      <c r="I64" s="78">
        <v>700</v>
      </c>
      <c r="J64" s="79">
        <v>26600</v>
      </c>
      <c r="K64" s="47"/>
      <c r="L64" s="48">
        <f t="shared" si="1"/>
        <v>26600</v>
      </c>
    </row>
    <row r="65" spans="1:12" ht="30" x14ac:dyDescent="0.25">
      <c r="A65" s="4">
        <v>7417</v>
      </c>
      <c r="B65" s="65">
        <v>3117</v>
      </c>
      <c r="C65" s="6">
        <v>14</v>
      </c>
      <c r="D65" s="5" t="s">
        <v>33</v>
      </c>
      <c r="E65" s="73">
        <v>75016478</v>
      </c>
      <c r="F65" s="78">
        <v>224</v>
      </c>
      <c r="G65" s="79">
        <v>8736</v>
      </c>
      <c r="H65" s="47"/>
      <c r="I65" s="78">
        <v>320</v>
      </c>
      <c r="J65" s="79">
        <v>12160</v>
      </c>
      <c r="K65" s="47"/>
      <c r="L65" s="48">
        <f t="shared" si="1"/>
        <v>20896</v>
      </c>
    </row>
    <row r="66" spans="1:12" ht="30" hidden="1" x14ac:dyDescent="0.25">
      <c r="A66" s="4">
        <v>7420</v>
      </c>
      <c r="B66" s="65">
        <v>3117</v>
      </c>
      <c r="C66" s="6">
        <v>17</v>
      </c>
      <c r="D66" s="5" t="s">
        <v>34</v>
      </c>
      <c r="E66" s="73">
        <v>75016630</v>
      </c>
      <c r="F66" s="78"/>
      <c r="G66" s="79"/>
      <c r="H66" s="47"/>
      <c r="I66" s="78"/>
      <c r="J66" s="79"/>
      <c r="K66" s="47"/>
      <c r="L66" s="48">
        <f t="shared" si="1"/>
        <v>0</v>
      </c>
    </row>
    <row r="67" spans="1:12" ht="30" hidden="1" x14ac:dyDescent="0.25">
      <c r="A67" s="4">
        <v>7421</v>
      </c>
      <c r="B67" s="65">
        <v>3117</v>
      </c>
      <c r="C67" s="6">
        <v>1</v>
      </c>
      <c r="D67" s="5" t="s">
        <v>35</v>
      </c>
      <c r="E67" s="73">
        <v>70987173</v>
      </c>
      <c r="F67" s="78"/>
      <c r="G67" s="79"/>
      <c r="H67" s="47"/>
      <c r="I67" s="78"/>
      <c r="J67" s="79"/>
      <c r="K67" s="47"/>
      <c r="L67" s="48">
        <f t="shared" si="1"/>
        <v>0</v>
      </c>
    </row>
    <row r="68" spans="1:12" ht="30" x14ac:dyDescent="0.25">
      <c r="A68" s="20">
        <v>7423</v>
      </c>
      <c r="B68" s="7">
        <v>3113</v>
      </c>
      <c r="C68" s="28">
        <v>3</v>
      </c>
      <c r="D68" s="43" t="s">
        <v>103</v>
      </c>
      <c r="E68" s="73">
        <v>75019418</v>
      </c>
      <c r="F68" s="78"/>
      <c r="G68" s="79"/>
      <c r="H68" s="47"/>
      <c r="I68" s="78">
        <v>612</v>
      </c>
      <c r="J68" s="79">
        <v>23256</v>
      </c>
      <c r="K68" s="47"/>
      <c r="L68" s="48">
        <f t="shared" si="1"/>
        <v>23256</v>
      </c>
    </row>
    <row r="69" spans="1:12" ht="30" x14ac:dyDescent="0.25">
      <c r="A69" s="20">
        <v>7424</v>
      </c>
      <c r="B69" s="7">
        <v>3113</v>
      </c>
      <c r="C69" s="28">
        <v>4</v>
      </c>
      <c r="D69" s="43" t="s">
        <v>135</v>
      </c>
      <c r="E69" s="73">
        <v>70926662</v>
      </c>
      <c r="F69" s="78">
        <v>747</v>
      </c>
      <c r="G69" s="79">
        <v>29133</v>
      </c>
      <c r="H69" s="47"/>
      <c r="I69" s="78"/>
      <c r="J69" s="79"/>
      <c r="K69" s="47"/>
      <c r="L69" s="48">
        <f t="shared" si="1"/>
        <v>29133</v>
      </c>
    </row>
    <row r="70" spans="1:12" x14ac:dyDescent="0.25">
      <c r="A70" s="4">
        <v>7425</v>
      </c>
      <c r="B70" s="65">
        <v>3113</v>
      </c>
      <c r="C70" s="6">
        <v>5</v>
      </c>
      <c r="D70" s="5" t="s">
        <v>36</v>
      </c>
      <c r="E70" s="73">
        <v>70926336</v>
      </c>
      <c r="F70" s="78">
        <v>366</v>
      </c>
      <c r="G70" s="79">
        <v>14274</v>
      </c>
      <c r="H70" s="47"/>
      <c r="I70" s="78">
        <v>2440</v>
      </c>
      <c r="J70" s="79">
        <v>92720</v>
      </c>
      <c r="K70" s="47"/>
      <c r="L70" s="48">
        <f t="shared" ref="L70:L101" si="2">G70+J70</f>
        <v>106994</v>
      </c>
    </row>
    <row r="71" spans="1:12" ht="30" x14ac:dyDescent="0.25">
      <c r="A71" s="4">
        <v>7426</v>
      </c>
      <c r="B71" s="65">
        <v>3113</v>
      </c>
      <c r="C71" s="6">
        <v>6</v>
      </c>
      <c r="D71" s="5" t="s">
        <v>37</v>
      </c>
      <c r="E71" s="73">
        <v>70932085</v>
      </c>
      <c r="F71" s="78">
        <v>250</v>
      </c>
      <c r="G71" s="79">
        <v>9750</v>
      </c>
      <c r="H71" s="47"/>
      <c r="I71" s="78"/>
      <c r="J71" s="79"/>
      <c r="K71" s="47"/>
      <c r="L71" s="48">
        <f t="shared" si="2"/>
        <v>9750</v>
      </c>
    </row>
    <row r="72" spans="1:12" ht="30" x14ac:dyDescent="0.25">
      <c r="A72" s="4">
        <v>7430</v>
      </c>
      <c r="B72" s="65">
        <v>3117</v>
      </c>
      <c r="C72" s="6">
        <v>10</v>
      </c>
      <c r="D72" s="5" t="s">
        <v>38</v>
      </c>
      <c r="E72" s="73">
        <v>70992576</v>
      </c>
      <c r="F72" s="78">
        <v>180</v>
      </c>
      <c r="G72" s="79">
        <v>7020</v>
      </c>
      <c r="H72" s="47"/>
      <c r="I72" s="78"/>
      <c r="J72" s="79"/>
      <c r="K72" s="47"/>
      <c r="L72" s="48">
        <f t="shared" si="2"/>
        <v>7020</v>
      </c>
    </row>
    <row r="73" spans="1:12" ht="30" x14ac:dyDescent="0.25">
      <c r="A73" s="20">
        <v>7433</v>
      </c>
      <c r="B73" s="7">
        <v>3117</v>
      </c>
      <c r="C73" s="28">
        <v>13</v>
      </c>
      <c r="D73" s="43" t="s">
        <v>125</v>
      </c>
      <c r="E73" s="73">
        <v>75016796</v>
      </c>
      <c r="F73" s="78">
        <v>280</v>
      </c>
      <c r="G73" s="79">
        <v>10920</v>
      </c>
      <c r="H73" s="47"/>
      <c r="I73" s="78">
        <v>468</v>
      </c>
      <c r="J73" s="79">
        <v>17784</v>
      </c>
      <c r="K73" s="47"/>
      <c r="L73" s="48">
        <f t="shared" si="2"/>
        <v>28704</v>
      </c>
    </row>
    <row r="74" spans="1:12" ht="30" x14ac:dyDescent="0.25">
      <c r="A74" s="4">
        <v>7435</v>
      </c>
      <c r="B74" s="65">
        <v>3117</v>
      </c>
      <c r="C74" s="6">
        <v>15</v>
      </c>
      <c r="D74" s="5" t="s">
        <v>39</v>
      </c>
      <c r="E74" s="73">
        <v>70998752</v>
      </c>
      <c r="F74" s="78"/>
      <c r="G74" s="79"/>
      <c r="H74" s="47"/>
      <c r="I74" s="78">
        <v>276</v>
      </c>
      <c r="J74" s="79">
        <v>10488</v>
      </c>
      <c r="K74" s="47"/>
      <c r="L74" s="48">
        <f t="shared" si="2"/>
        <v>10488</v>
      </c>
    </row>
    <row r="75" spans="1:12" ht="30" x14ac:dyDescent="0.25">
      <c r="A75" s="4">
        <v>7517</v>
      </c>
      <c r="B75" s="7">
        <v>3117</v>
      </c>
      <c r="C75" s="38">
        <v>18</v>
      </c>
      <c r="D75" s="44" t="s">
        <v>141</v>
      </c>
      <c r="E75" s="73">
        <v>7009411</v>
      </c>
      <c r="F75" s="78"/>
      <c r="G75" s="79"/>
      <c r="H75" s="47"/>
      <c r="I75" s="78">
        <v>960</v>
      </c>
      <c r="J75" s="79">
        <v>36480</v>
      </c>
      <c r="K75" s="47"/>
      <c r="L75" s="48">
        <f t="shared" si="2"/>
        <v>36480</v>
      </c>
    </row>
    <row r="76" spans="1:12" ht="30" x14ac:dyDescent="0.25">
      <c r="A76" s="4">
        <v>7440</v>
      </c>
      <c r="B76" s="65">
        <v>3117</v>
      </c>
      <c r="C76" s="6">
        <v>3</v>
      </c>
      <c r="D76" s="5" t="s">
        <v>40</v>
      </c>
      <c r="E76" s="73">
        <v>75016192</v>
      </c>
      <c r="F76" s="78">
        <v>265</v>
      </c>
      <c r="G76" s="79">
        <v>10335</v>
      </c>
      <c r="H76" s="47"/>
      <c r="I76" s="78"/>
      <c r="J76" s="79"/>
      <c r="K76" s="47"/>
      <c r="L76" s="48">
        <f t="shared" si="2"/>
        <v>10335</v>
      </c>
    </row>
    <row r="77" spans="1:12" ht="30" x14ac:dyDescent="0.25">
      <c r="A77" s="4">
        <v>7442</v>
      </c>
      <c r="B77" s="7">
        <v>3117</v>
      </c>
      <c r="C77" s="28">
        <v>4</v>
      </c>
      <c r="D77" s="117" t="s">
        <v>163</v>
      </c>
      <c r="E77" s="73">
        <v>75015951</v>
      </c>
      <c r="F77" s="78"/>
      <c r="G77" s="79"/>
      <c r="H77" s="47"/>
      <c r="I77" s="78">
        <v>450</v>
      </c>
      <c r="J77" s="79">
        <v>17100</v>
      </c>
      <c r="K77" s="47"/>
      <c r="L77" s="48">
        <f t="shared" si="2"/>
        <v>17100</v>
      </c>
    </row>
    <row r="78" spans="1:12" ht="30" x14ac:dyDescent="0.25">
      <c r="A78" s="4">
        <v>7443</v>
      </c>
      <c r="B78" s="65">
        <v>3113</v>
      </c>
      <c r="C78" s="6">
        <v>5</v>
      </c>
      <c r="D78" s="5" t="s">
        <v>126</v>
      </c>
      <c r="E78" s="73">
        <v>75016273</v>
      </c>
      <c r="F78" s="78">
        <v>515</v>
      </c>
      <c r="G78" s="79">
        <v>20085</v>
      </c>
      <c r="H78" s="47"/>
      <c r="I78" s="78">
        <v>390</v>
      </c>
      <c r="J78" s="79">
        <v>14820</v>
      </c>
      <c r="K78" s="47"/>
      <c r="L78" s="48">
        <f t="shared" si="2"/>
        <v>34905</v>
      </c>
    </row>
    <row r="79" spans="1:12" x14ac:dyDescent="0.25">
      <c r="A79" s="4">
        <v>7447</v>
      </c>
      <c r="B79" s="65">
        <v>3113</v>
      </c>
      <c r="C79" s="6">
        <v>8</v>
      </c>
      <c r="D79" s="5" t="s">
        <v>149</v>
      </c>
      <c r="E79" s="73">
        <v>70987262</v>
      </c>
      <c r="F79" s="78">
        <v>24</v>
      </c>
      <c r="G79" s="79">
        <v>936</v>
      </c>
      <c r="H79" s="47"/>
      <c r="I79" s="78"/>
      <c r="J79" s="79"/>
      <c r="K79" s="47"/>
      <c r="L79" s="48">
        <f t="shared" si="2"/>
        <v>936</v>
      </c>
    </row>
    <row r="80" spans="1:12" ht="30" x14ac:dyDescent="0.25">
      <c r="A80" s="4">
        <v>7454</v>
      </c>
      <c r="B80" s="65">
        <v>3113</v>
      </c>
      <c r="C80" s="6">
        <v>13</v>
      </c>
      <c r="D80" s="5" t="s">
        <v>41</v>
      </c>
      <c r="E80" s="73">
        <v>70995397</v>
      </c>
      <c r="F80" s="78">
        <v>104</v>
      </c>
      <c r="G80" s="79">
        <v>4056</v>
      </c>
      <c r="H80" s="47"/>
      <c r="I80" s="78">
        <v>120</v>
      </c>
      <c r="J80" s="79">
        <v>4560</v>
      </c>
      <c r="K80" s="47"/>
      <c r="L80" s="48">
        <f t="shared" si="2"/>
        <v>8616</v>
      </c>
    </row>
    <row r="81" spans="1:12" ht="30" x14ac:dyDescent="0.25">
      <c r="A81" s="4">
        <v>7473</v>
      </c>
      <c r="B81" s="7">
        <v>3113</v>
      </c>
      <c r="C81" s="28">
        <v>32</v>
      </c>
      <c r="D81" s="117" t="s">
        <v>116</v>
      </c>
      <c r="E81" s="73">
        <v>70154309</v>
      </c>
      <c r="F81" s="78"/>
      <c r="G81" s="79"/>
      <c r="H81" s="47"/>
      <c r="I81" s="78">
        <v>2600</v>
      </c>
      <c r="J81" s="79">
        <v>98800</v>
      </c>
      <c r="K81" s="47"/>
      <c r="L81" s="48">
        <f t="shared" si="2"/>
        <v>98800</v>
      </c>
    </row>
    <row r="82" spans="1:12" ht="30" x14ac:dyDescent="0.25">
      <c r="A82" s="4">
        <v>7476</v>
      </c>
      <c r="B82" s="65">
        <v>3117</v>
      </c>
      <c r="C82" s="6">
        <v>34</v>
      </c>
      <c r="D82" s="5" t="s">
        <v>42</v>
      </c>
      <c r="E82" s="73">
        <v>75016231</v>
      </c>
      <c r="F82" s="78">
        <v>560</v>
      </c>
      <c r="G82" s="79">
        <v>21840</v>
      </c>
      <c r="H82" s="47"/>
      <c r="I82" s="78"/>
      <c r="J82" s="79"/>
      <c r="K82" s="47"/>
      <c r="L82" s="48">
        <f t="shared" si="2"/>
        <v>21840</v>
      </c>
    </row>
    <row r="83" spans="1:12" ht="30" hidden="1" x14ac:dyDescent="0.25">
      <c r="A83" s="4">
        <v>7478</v>
      </c>
      <c r="B83" s="65">
        <v>3117</v>
      </c>
      <c r="C83" s="6">
        <v>36</v>
      </c>
      <c r="D83" s="5" t="s">
        <v>43</v>
      </c>
      <c r="E83" s="73">
        <v>75016486</v>
      </c>
      <c r="F83" s="78"/>
      <c r="G83" s="79"/>
      <c r="H83" s="47"/>
      <c r="I83" s="78"/>
      <c r="J83" s="79"/>
      <c r="K83" s="47"/>
      <c r="L83" s="48">
        <f t="shared" si="2"/>
        <v>0</v>
      </c>
    </row>
    <row r="84" spans="1:12" ht="30" hidden="1" x14ac:dyDescent="0.25">
      <c r="A84" s="4">
        <v>7482</v>
      </c>
      <c r="B84" s="7">
        <v>3113</v>
      </c>
      <c r="C84" s="28">
        <v>39</v>
      </c>
      <c r="D84" s="117" t="s">
        <v>108</v>
      </c>
      <c r="E84" s="73">
        <v>75017121</v>
      </c>
      <c r="F84" s="78"/>
      <c r="G84" s="79"/>
      <c r="H84" s="47"/>
      <c r="I84" s="78"/>
      <c r="J84" s="79"/>
      <c r="K84" s="47"/>
      <c r="L84" s="48">
        <f t="shared" si="2"/>
        <v>0</v>
      </c>
    </row>
    <row r="85" spans="1:12" ht="30" x14ac:dyDescent="0.25">
      <c r="A85" s="4">
        <v>7484</v>
      </c>
      <c r="B85" s="7">
        <v>3113</v>
      </c>
      <c r="C85" s="21">
        <v>41</v>
      </c>
      <c r="D85" s="117" t="s">
        <v>152</v>
      </c>
      <c r="E85" s="73">
        <v>70985812</v>
      </c>
      <c r="F85" s="78">
        <v>350</v>
      </c>
      <c r="G85" s="79">
        <v>13650</v>
      </c>
      <c r="H85" s="47"/>
      <c r="I85" s="78"/>
      <c r="J85" s="79"/>
      <c r="K85" s="47"/>
      <c r="L85" s="48">
        <f t="shared" si="2"/>
        <v>13650</v>
      </c>
    </row>
    <row r="86" spans="1:12" hidden="1" x14ac:dyDescent="0.25">
      <c r="A86" s="20">
        <v>7486</v>
      </c>
      <c r="B86" s="65">
        <v>3113</v>
      </c>
      <c r="C86" s="21">
        <v>43</v>
      </c>
      <c r="D86" s="5" t="s">
        <v>44</v>
      </c>
      <c r="E86" s="73">
        <v>857891</v>
      </c>
      <c r="F86" s="78"/>
      <c r="G86" s="79"/>
      <c r="H86" s="47"/>
      <c r="I86" s="78"/>
      <c r="J86" s="79"/>
      <c r="K86" s="47"/>
      <c r="L86" s="48">
        <f t="shared" si="2"/>
        <v>0</v>
      </c>
    </row>
    <row r="87" spans="1:12" x14ac:dyDescent="0.25">
      <c r="A87" s="4">
        <v>7487</v>
      </c>
      <c r="B87" s="65">
        <v>3113</v>
      </c>
      <c r="C87" s="6">
        <v>44</v>
      </c>
      <c r="D87" s="5" t="s">
        <v>45</v>
      </c>
      <c r="E87" s="73">
        <v>71009663</v>
      </c>
      <c r="F87" s="78">
        <v>350</v>
      </c>
      <c r="G87" s="79">
        <v>13650</v>
      </c>
      <c r="H87" s="47"/>
      <c r="I87" s="78"/>
      <c r="J87" s="79"/>
      <c r="K87" s="47"/>
      <c r="L87" s="48">
        <f t="shared" si="2"/>
        <v>13650</v>
      </c>
    </row>
    <row r="88" spans="1:12" ht="30" x14ac:dyDescent="0.25">
      <c r="A88" s="4">
        <v>7488</v>
      </c>
      <c r="B88" s="7">
        <v>3117</v>
      </c>
      <c r="C88" s="28">
        <v>45</v>
      </c>
      <c r="D88" s="117" t="s">
        <v>167</v>
      </c>
      <c r="E88" s="73">
        <v>48623792</v>
      </c>
      <c r="F88" s="78"/>
      <c r="G88" s="79"/>
      <c r="H88" s="47"/>
      <c r="I88" s="78">
        <v>480</v>
      </c>
      <c r="J88" s="79">
        <v>18240</v>
      </c>
      <c r="K88" s="47"/>
      <c r="L88" s="48">
        <f t="shared" si="2"/>
        <v>18240</v>
      </c>
    </row>
    <row r="89" spans="1:12" ht="30" hidden="1" x14ac:dyDescent="0.25">
      <c r="A89" s="4">
        <v>7489</v>
      </c>
      <c r="B89" s="7">
        <v>3117</v>
      </c>
      <c r="C89" s="28">
        <v>46</v>
      </c>
      <c r="D89" s="117" t="s">
        <v>95</v>
      </c>
      <c r="E89" s="73">
        <v>75016311</v>
      </c>
      <c r="F89" s="78"/>
      <c r="G89" s="79"/>
      <c r="H89" s="47"/>
      <c r="I89" s="78"/>
      <c r="J89" s="79"/>
      <c r="K89" s="47"/>
      <c r="L89" s="48">
        <f t="shared" si="2"/>
        <v>0</v>
      </c>
    </row>
    <row r="90" spans="1:12" ht="30" hidden="1" x14ac:dyDescent="0.25">
      <c r="A90" s="4">
        <v>7490</v>
      </c>
      <c r="B90" s="65">
        <v>3117</v>
      </c>
      <c r="C90" s="6">
        <v>47</v>
      </c>
      <c r="D90" s="5" t="s">
        <v>46</v>
      </c>
      <c r="E90" s="73">
        <v>71010238</v>
      </c>
      <c r="F90" s="78"/>
      <c r="G90" s="79"/>
      <c r="H90" s="47"/>
      <c r="I90" s="78"/>
      <c r="J90" s="79"/>
      <c r="K90" s="47"/>
      <c r="L90" s="48">
        <f t="shared" si="2"/>
        <v>0</v>
      </c>
    </row>
    <row r="91" spans="1:12" x14ac:dyDescent="0.25">
      <c r="A91" s="4">
        <v>7493</v>
      </c>
      <c r="B91" s="7">
        <v>3113</v>
      </c>
      <c r="C91" s="38">
        <v>49</v>
      </c>
      <c r="D91" s="118" t="s">
        <v>133</v>
      </c>
      <c r="E91" s="73">
        <v>75015731</v>
      </c>
      <c r="F91" s="78"/>
      <c r="G91" s="79"/>
      <c r="H91" s="47"/>
      <c r="I91" s="78">
        <v>340</v>
      </c>
      <c r="J91" s="79">
        <v>12920</v>
      </c>
      <c r="K91" s="47"/>
      <c r="L91" s="48">
        <f t="shared" si="2"/>
        <v>12920</v>
      </c>
    </row>
    <row r="92" spans="1:12" hidden="1" x14ac:dyDescent="0.25">
      <c r="A92" s="4">
        <v>7495</v>
      </c>
      <c r="B92" s="65">
        <v>3117</v>
      </c>
      <c r="C92" s="6">
        <v>51</v>
      </c>
      <c r="D92" s="5" t="s">
        <v>47</v>
      </c>
      <c r="E92" s="73">
        <v>75015633</v>
      </c>
      <c r="F92" s="78"/>
      <c r="G92" s="79"/>
      <c r="H92" s="47"/>
      <c r="I92" s="78"/>
      <c r="J92" s="79"/>
      <c r="K92" s="47"/>
      <c r="L92" s="48">
        <f t="shared" si="2"/>
        <v>0</v>
      </c>
    </row>
    <row r="93" spans="1:12" ht="30" x14ac:dyDescent="0.25">
      <c r="A93" s="4">
        <v>7496</v>
      </c>
      <c r="B93" s="7">
        <v>3117</v>
      </c>
      <c r="C93" s="28">
        <v>52</v>
      </c>
      <c r="D93" s="117" t="s">
        <v>143</v>
      </c>
      <c r="E93" s="73">
        <v>70992568</v>
      </c>
      <c r="F93" s="78">
        <v>171</v>
      </c>
      <c r="G93" s="79">
        <v>6669</v>
      </c>
      <c r="H93" s="47"/>
      <c r="I93" s="78"/>
      <c r="J93" s="79"/>
      <c r="K93" s="47"/>
      <c r="L93" s="48">
        <f t="shared" si="2"/>
        <v>6669</v>
      </c>
    </row>
    <row r="94" spans="1:12" ht="30" x14ac:dyDescent="0.25">
      <c r="A94" s="66">
        <v>7509</v>
      </c>
      <c r="B94" s="67">
        <v>3117</v>
      </c>
      <c r="C94" s="37">
        <v>7</v>
      </c>
      <c r="D94" s="117" t="s">
        <v>165</v>
      </c>
      <c r="E94" s="74">
        <v>71003223</v>
      </c>
      <c r="F94" s="78"/>
      <c r="G94" s="79"/>
      <c r="H94" s="47"/>
      <c r="I94" s="78">
        <v>540</v>
      </c>
      <c r="J94" s="79">
        <v>20520</v>
      </c>
      <c r="K94" s="47"/>
      <c r="L94" s="48">
        <f t="shared" si="2"/>
        <v>20520</v>
      </c>
    </row>
    <row r="95" spans="1:12" ht="30" x14ac:dyDescent="0.25">
      <c r="A95" s="20">
        <v>7510</v>
      </c>
      <c r="B95" s="7">
        <v>3117</v>
      </c>
      <c r="C95" s="28">
        <v>8</v>
      </c>
      <c r="D95" s="117" t="s">
        <v>109</v>
      </c>
      <c r="E95" s="73">
        <v>70986134</v>
      </c>
      <c r="F95" s="78"/>
      <c r="G95" s="79"/>
      <c r="H95" s="47"/>
      <c r="I95" s="78">
        <v>430</v>
      </c>
      <c r="J95" s="79">
        <v>16340</v>
      </c>
      <c r="K95" s="47"/>
      <c r="L95" s="48">
        <f t="shared" si="2"/>
        <v>16340</v>
      </c>
    </row>
    <row r="96" spans="1:12" ht="30" hidden="1" x14ac:dyDescent="0.25">
      <c r="A96" s="4">
        <v>7511</v>
      </c>
      <c r="B96" s="65">
        <v>3117</v>
      </c>
      <c r="C96" s="6">
        <v>9</v>
      </c>
      <c r="D96" s="5" t="s">
        <v>48</v>
      </c>
      <c r="E96" s="73">
        <v>70990824</v>
      </c>
      <c r="F96" s="78"/>
      <c r="G96" s="79"/>
      <c r="H96" s="47"/>
      <c r="I96" s="78"/>
      <c r="J96" s="79"/>
      <c r="K96" s="47"/>
      <c r="L96" s="48">
        <f t="shared" si="2"/>
        <v>0</v>
      </c>
    </row>
    <row r="97" spans="1:12" x14ac:dyDescent="0.25">
      <c r="A97" s="4">
        <v>7514</v>
      </c>
      <c r="B97" s="7">
        <v>3113</v>
      </c>
      <c r="C97" s="38">
        <v>12</v>
      </c>
      <c r="D97" s="117" t="s">
        <v>96</v>
      </c>
      <c r="E97" s="73">
        <v>72020865</v>
      </c>
      <c r="F97" s="78"/>
      <c r="G97" s="79"/>
      <c r="H97" s="47"/>
      <c r="I97" s="78">
        <v>520</v>
      </c>
      <c r="J97" s="79">
        <v>19760</v>
      </c>
      <c r="K97" s="47"/>
      <c r="L97" s="48">
        <f t="shared" si="2"/>
        <v>19760</v>
      </c>
    </row>
    <row r="98" spans="1:12" x14ac:dyDescent="0.25">
      <c r="A98" s="4">
        <v>7610</v>
      </c>
      <c r="B98" s="65">
        <v>3117</v>
      </c>
      <c r="C98" s="6">
        <v>10</v>
      </c>
      <c r="D98" s="5" t="s">
        <v>49</v>
      </c>
      <c r="E98" s="73">
        <v>70979731</v>
      </c>
      <c r="F98" s="78">
        <v>36</v>
      </c>
      <c r="G98" s="79">
        <v>1404</v>
      </c>
      <c r="H98" s="47"/>
      <c r="I98" s="78"/>
      <c r="J98" s="79"/>
      <c r="K98" s="47"/>
      <c r="L98" s="48">
        <f t="shared" si="2"/>
        <v>1404</v>
      </c>
    </row>
    <row r="99" spans="1:12" x14ac:dyDescent="0.25">
      <c r="A99" s="4">
        <v>7611</v>
      </c>
      <c r="B99" s="7">
        <v>3117</v>
      </c>
      <c r="C99" s="6">
        <v>11</v>
      </c>
      <c r="D99" s="118" t="s">
        <v>146</v>
      </c>
      <c r="E99" s="73">
        <v>75016443</v>
      </c>
      <c r="F99" s="78">
        <v>200</v>
      </c>
      <c r="G99" s="79">
        <v>7800</v>
      </c>
      <c r="H99" s="47"/>
      <c r="I99" s="78"/>
      <c r="J99" s="79"/>
      <c r="K99" s="47"/>
      <c r="L99" s="48">
        <f t="shared" si="2"/>
        <v>7800</v>
      </c>
    </row>
    <row r="100" spans="1:12" x14ac:dyDescent="0.25">
      <c r="A100" s="4">
        <v>7612</v>
      </c>
      <c r="B100" s="7">
        <v>3117</v>
      </c>
      <c r="C100" s="38">
        <v>12</v>
      </c>
      <c r="D100" s="118" t="s">
        <v>155</v>
      </c>
      <c r="E100" s="73">
        <v>70157324</v>
      </c>
      <c r="F100" s="78"/>
      <c r="G100" s="79"/>
      <c r="H100" s="47"/>
      <c r="I100" s="78">
        <v>140</v>
      </c>
      <c r="J100" s="79">
        <v>5320</v>
      </c>
      <c r="K100" s="47"/>
      <c r="L100" s="48">
        <f t="shared" si="2"/>
        <v>5320</v>
      </c>
    </row>
    <row r="101" spans="1:12" ht="30" x14ac:dyDescent="0.25">
      <c r="A101" s="4">
        <v>7613</v>
      </c>
      <c r="B101" s="65">
        <v>3117</v>
      </c>
      <c r="C101" s="6">
        <v>13</v>
      </c>
      <c r="D101" s="5" t="s">
        <v>50</v>
      </c>
      <c r="E101" s="73">
        <v>75016524</v>
      </c>
      <c r="F101" s="78">
        <v>56</v>
      </c>
      <c r="G101" s="79">
        <v>2184</v>
      </c>
      <c r="H101" s="47"/>
      <c r="I101" s="78"/>
      <c r="J101" s="79"/>
      <c r="K101" s="47"/>
      <c r="L101" s="48">
        <f t="shared" si="2"/>
        <v>2184</v>
      </c>
    </row>
    <row r="102" spans="1:12" ht="30" x14ac:dyDescent="0.25">
      <c r="A102" s="20">
        <v>7614</v>
      </c>
      <c r="B102" s="7">
        <v>3113</v>
      </c>
      <c r="C102" s="28">
        <v>14</v>
      </c>
      <c r="D102" s="117" t="s">
        <v>107</v>
      </c>
      <c r="E102" s="73">
        <v>75017571</v>
      </c>
      <c r="F102" s="78"/>
      <c r="G102" s="79"/>
      <c r="H102" s="47"/>
      <c r="I102" s="78">
        <v>600</v>
      </c>
      <c r="J102" s="79">
        <v>22800</v>
      </c>
      <c r="K102" s="47"/>
      <c r="L102" s="48">
        <f t="shared" ref="L102:L133" si="3">G102+J102</f>
        <v>22800</v>
      </c>
    </row>
    <row r="103" spans="1:12" x14ac:dyDescent="0.25">
      <c r="A103" s="4">
        <v>7616</v>
      </c>
      <c r="B103" s="65">
        <v>3113</v>
      </c>
      <c r="C103" s="6">
        <v>16</v>
      </c>
      <c r="D103" s="5" t="s">
        <v>51</v>
      </c>
      <c r="E103" s="73">
        <v>70979723</v>
      </c>
      <c r="F103" s="78">
        <v>288</v>
      </c>
      <c r="G103" s="79">
        <v>11232</v>
      </c>
      <c r="H103" s="47"/>
      <c r="I103" s="78">
        <v>480</v>
      </c>
      <c r="J103" s="79">
        <v>18240</v>
      </c>
      <c r="K103" s="47"/>
      <c r="L103" s="48">
        <f t="shared" si="3"/>
        <v>29472</v>
      </c>
    </row>
    <row r="104" spans="1:12" ht="30" x14ac:dyDescent="0.25">
      <c r="A104" s="8">
        <v>7619</v>
      </c>
      <c r="B104" s="68">
        <v>3117</v>
      </c>
      <c r="C104" s="10">
        <v>19</v>
      </c>
      <c r="D104" s="9" t="s">
        <v>52</v>
      </c>
      <c r="E104" s="75">
        <v>71294091</v>
      </c>
      <c r="F104" s="78">
        <v>88</v>
      </c>
      <c r="G104" s="79">
        <v>3432</v>
      </c>
      <c r="H104" s="47"/>
      <c r="I104" s="78"/>
      <c r="J104" s="79"/>
      <c r="K104" s="47"/>
      <c r="L104" s="48">
        <f t="shared" si="3"/>
        <v>3432</v>
      </c>
    </row>
    <row r="105" spans="1:12" hidden="1" x14ac:dyDescent="0.25">
      <c r="A105" s="4">
        <v>7620</v>
      </c>
      <c r="B105" s="65">
        <v>3113</v>
      </c>
      <c r="C105" s="6">
        <v>20</v>
      </c>
      <c r="D105" s="5" t="s">
        <v>53</v>
      </c>
      <c r="E105" s="73">
        <v>75015013</v>
      </c>
      <c r="F105" s="78"/>
      <c r="G105" s="79"/>
      <c r="H105" s="47"/>
      <c r="I105" s="78"/>
      <c r="J105" s="79"/>
      <c r="K105" s="47"/>
      <c r="L105" s="48">
        <f t="shared" si="3"/>
        <v>0</v>
      </c>
    </row>
    <row r="106" spans="1:12" ht="30" x14ac:dyDescent="0.25">
      <c r="A106" s="4">
        <v>7624</v>
      </c>
      <c r="B106" s="65">
        <v>3113</v>
      </c>
      <c r="C106" s="6">
        <v>1</v>
      </c>
      <c r="D106" s="5" t="s">
        <v>54</v>
      </c>
      <c r="E106" s="73">
        <v>70888353</v>
      </c>
      <c r="F106" s="78">
        <v>184</v>
      </c>
      <c r="G106" s="79">
        <v>7176</v>
      </c>
      <c r="H106" s="47"/>
      <c r="I106" s="78"/>
      <c r="J106" s="79"/>
      <c r="K106" s="47"/>
      <c r="L106" s="48">
        <f t="shared" si="3"/>
        <v>7176</v>
      </c>
    </row>
    <row r="107" spans="1:12" x14ac:dyDescent="0.25">
      <c r="A107" s="4">
        <v>7625</v>
      </c>
      <c r="B107" s="7">
        <v>3113</v>
      </c>
      <c r="C107" s="38">
        <v>2</v>
      </c>
      <c r="D107" s="118" t="s">
        <v>139</v>
      </c>
      <c r="E107" s="73">
        <v>70188874</v>
      </c>
      <c r="F107" s="78"/>
      <c r="G107" s="79"/>
      <c r="H107" s="47"/>
      <c r="I107" s="78">
        <v>480</v>
      </c>
      <c r="J107" s="79">
        <v>18240</v>
      </c>
      <c r="K107" s="47"/>
      <c r="L107" s="48">
        <f t="shared" si="3"/>
        <v>18240</v>
      </c>
    </row>
    <row r="108" spans="1:12" x14ac:dyDescent="0.25">
      <c r="A108" s="4">
        <v>7626</v>
      </c>
      <c r="B108" s="65">
        <v>3113</v>
      </c>
      <c r="C108" s="6">
        <v>3</v>
      </c>
      <c r="D108" s="5" t="s">
        <v>55</v>
      </c>
      <c r="E108" s="73">
        <v>75015838</v>
      </c>
      <c r="F108" s="78">
        <v>175</v>
      </c>
      <c r="G108" s="79">
        <v>6825</v>
      </c>
      <c r="H108" s="47"/>
      <c r="I108" s="78">
        <v>125</v>
      </c>
      <c r="J108" s="79">
        <v>4750</v>
      </c>
      <c r="K108" s="47"/>
      <c r="L108" s="48">
        <f t="shared" si="3"/>
        <v>11575</v>
      </c>
    </row>
    <row r="109" spans="1:12" x14ac:dyDescent="0.25">
      <c r="A109" s="20">
        <v>7627</v>
      </c>
      <c r="B109" s="7">
        <v>3113</v>
      </c>
      <c r="C109" s="28">
        <v>4</v>
      </c>
      <c r="D109" s="119" t="s">
        <v>168</v>
      </c>
      <c r="E109" s="73">
        <v>70157332</v>
      </c>
      <c r="F109" s="78"/>
      <c r="G109" s="79"/>
      <c r="H109" s="47"/>
      <c r="I109" s="78">
        <v>2400</v>
      </c>
      <c r="J109" s="79">
        <v>91200</v>
      </c>
      <c r="K109" s="47"/>
      <c r="L109" s="48">
        <f t="shared" si="3"/>
        <v>91200</v>
      </c>
    </row>
    <row r="110" spans="1:12" x14ac:dyDescent="0.25">
      <c r="A110" s="20">
        <v>7629</v>
      </c>
      <c r="B110" s="7">
        <v>3113</v>
      </c>
      <c r="C110" s="28">
        <v>5</v>
      </c>
      <c r="D110" s="119" t="s">
        <v>104</v>
      </c>
      <c r="E110" s="73">
        <v>60884541</v>
      </c>
      <c r="F110" s="78"/>
      <c r="G110" s="79"/>
      <c r="H110" s="47"/>
      <c r="I110" s="78">
        <v>1860</v>
      </c>
      <c r="J110" s="79">
        <v>70680</v>
      </c>
      <c r="K110" s="47"/>
      <c r="L110" s="48">
        <f t="shared" si="3"/>
        <v>70680</v>
      </c>
    </row>
    <row r="111" spans="1:12" ht="30" hidden="1" x14ac:dyDescent="0.25">
      <c r="A111" s="4">
        <v>7631</v>
      </c>
      <c r="B111" s="65">
        <v>3117</v>
      </c>
      <c r="C111" s="6">
        <v>7</v>
      </c>
      <c r="D111" s="5" t="s">
        <v>56</v>
      </c>
      <c r="E111" s="73">
        <v>75016222</v>
      </c>
      <c r="F111" s="78"/>
      <c r="G111" s="79"/>
      <c r="H111" s="47"/>
      <c r="I111" s="78"/>
      <c r="J111" s="79"/>
      <c r="K111" s="47"/>
      <c r="L111" s="48">
        <f t="shared" si="3"/>
        <v>0</v>
      </c>
    </row>
    <row r="112" spans="1:12" ht="30" x14ac:dyDescent="0.25">
      <c r="A112" s="20">
        <v>7633</v>
      </c>
      <c r="B112" s="7">
        <v>3117</v>
      </c>
      <c r="C112" s="28">
        <v>9</v>
      </c>
      <c r="D112" s="119" t="s">
        <v>164</v>
      </c>
      <c r="E112" s="73">
        <v>75015501</v>
      </c>
      <c r="F112" s="78"/>
      <c r="G112" s="79"/>
      <c r="H112" s="47"/>
      <c r="I112" s="78">
        <v>340</v>
      </c>
      <c r="J112" s="79">
        <v>12920</v>
      </c>
      <c r="K112" s="47"/>
      <c r="L112" s="48">
        <f t="shared" si="3"/>
        <v>12920</v>
      </c>
    </row>
    <row r="113" spans="1:12" ht="30" x14ac:dyDescent="0.25">
      <c r="A113" s="4">
        <v>7636</v>
      </c>
      <c r="B113" s="65">
        <v>3117</v>
      </c>
      <c r="C113" s="6">
        <v>11</v>
      </c>
      <c r="D113" s="5" t="s">
        <v>57</v>
      </c>
      <c r="E113" s="73">
        <v>70999392</v>
      </c>
      <c r="F113" s="78">
        <v>252</v>
      </c>
      <c r="G113" s="79">
        <v>9828</v>
      </c>
      <c r="H113" s="47"/>
      <c r="I113" s="78"/>
      <c r="J113" s="79"/>
      <c r="K113" s="47"/>
      <c r="L113" s="48">
        <f t="shared" si="3"/>
        <v>9828</v>
      </c>
    </row>
    <row r="114" spans="1:12" x14ac:dyDescent="0.25">
      <c r="A114" s="20">
        <v>7637</v>
      </c>
      <c r="B114" s="7">
        <v>3117</v>
      </c>
      <c r="C114" s="28">
        <v>12</v>
      </c>
      <c r="D114" s="117" t="s">
        <v>101</v>
      </c>
      <c r="E114" s="73">
        <v>75015587</v>
      </c>
      <c r="F114" s="78"/>
      <c r="G114" s="79"/>
      <c r="H114" s="47"/>
      <c r="I114" s="78">
        <v>240</v>
      </c>
      <c r="J114" s="79">
        <v>9120</v>
      </c>
      <c r="K114" s="47"/>
      <c r="L114" s="48">
        <f t="shared" si="3"/>
        <v>9120</v>
      </c>
    </row>
    <row r="115" spans="1:12" x14ac:dyDescent="0.25">
      <c r="A115" s="8">
        <v>7650</v>
      </c>
      <c r="B115" s="68">
        <v>3113</v>
      </c>
      <c r="C115" s="10">
        <v>1</v>
      </c>
      <c r="D115" s="9" t="s">
        <v>58</v>
      </c>
      <c r="E115" s="75">
        <v>70979936</v>
      </c>
      <c r="F115" s="78">
        <v>144</v>
      </c>
      <c r="G115" s="79">
        <v>5616</v>
      </c>
      <c r="H115" s="47"/>
      <c r="I115" s="78"/>
      <c r="J115" s="79"/>
      <c r="K115" s="47"/>
      <c r="L115" s="48">
        <f t="shared" si="3"/>
        <v>5616</v>
      </c>
    </row>
    <row r="116" spans="1:12" x14ac:dyDescent="0.25">
      <c r="A116" s="4">
        <v>7651</v>
      </c>
      <c r="B116" s="65">
        <v>3113</v>
      </c>
      <c r="C116" s="6">
        <v>2</v>
      </c>
      <c r="D116" s="5" t="s">
        <v>59</v>
      </c>
      <c r="E116" s="73">
        <v>70188882</v>
      </c>
      <c r="F116" s="78"/>
      <c r="G116" s="79"/>
      <c r="H116" s="47"/>
      <c r="I116" s="78">
        <v>354</v>
      </c>
      <c r="J116" s="79">
        <v>13452</v>
      </c>
      <c r="K116" s="47"/>
      <c r="L116" s="48">
        <f t="shared" si="3"/>
        <v>13452</v>
      </c>
    </row>
    <row r="117" spans="1:12" ht="30" hidden="1" x14ac:dyDescent="0.25">
      <c r="A117" s="4">
        <v>7652</v>
      </c>
      <c r="B117" s="65">
        <v>3113</v>
      </c>
      <c r="C117" s="6">
        <v>3</v>
      </c>
      <c r="D117" s="5" t="s">
        <v>60</v>
      </c>
      <c r="E117" s="73">
        <v>75015340</v>
      </c>
      <c r="F117" s="78"/>
      <c r="G117" s="79"/>
      <c r="H117" s="47"/>
      <c r="I117" s="78"/>
      <c r="J117" s="79"/>
      <c r="K117" s="47"/>
      <c r="L117" s="48">
        <f t="shared" si="3"/>
        <v>0</v>
      </c>
    </row>
    <row r="118" spans="1:12" x14ac:dyDescent="0.25">
      <c r="A118" s="66">
        <v>7655</v>
      </c>
      <c r="B118" s="67">
        <v>3113</v>
      </c>
      <c r="C118" s="37">
        <v>6</v>
      </c>
      <c r="D118" s="117" t="s">
        <v>145</v>
      </c>
      <c r="E118" s="74">
        <v>70980462</v>
      </c>
      <c r="F118" s="78">
        <v>240</v>
      </c>
      <c r="G118" s="79">
        <v>9360</v>
      </c>
      <c r="H118" s="47"/>
      <c r="I118" s="78"/>
      <c r="J118" s="79"/>
      <c r="K118" s="47"/>
      <c r="L118" s="48">
        <f t="shared" si="3"/>
        <v>9360</v>
      </c>
    </row>
    <row r="119" spans="1:12" x14ac:dyDescent="0.25">
      <c r="A119" s="8">
        <v>7656</v>
      </c>
      <c r="B119" s="68">
        <v>3113</v>
      </c>
      <c r="C119" s="10">
        <v>7</v>
      </c>
      <c r="D119" s="9" t="s">
        <v>156</v>
      </c>
      <c r="E119" s="75">
        <v>70980730</v>
      </c>
      <c r="F119" s="78">
        <v>180</v>
      </c>
      <c r="G119" s="79">
        <v>7020</v>
      </c>
      <c r="H119" s="47"/>
      <c r="I119" s="78"/>
      <c r="J119" s="79"/>
      <c r="K119" s="47"/>
      <c r="L119" s="48">
        <f t="shared" si="3"/>
        <v>7020</v>
      </c>
    </row>
    <row r="120" spans="1:12" x14ac:dyDescent="0.25">
      <c r="A120" s="4">
        <v>7657</v>
      </c>
      <c r="B120" s="65">
        <v>3113</v>
      </c>
      <c r="C120" s="6">
        <v>8</v>
      </c>
      <c r="D120" s="5" t="s">
        <v>61</v>
      </c>
      <c r="E120" s="73">
        <v>70979685</v>
      </c>
      <c r="F120" s="78">
        <v>99</v>
      </c>
      <c r="G120" s="79">
        <v>3861</v>
      </c>
      <c r="H120" s="47"/>
      <c r="I120" s="78"/>
      <c r="J120" s="79"/>
      <c r="K120" s="47"/>
      <c r="L120" s="48">
        <f t="shared" si="3"/>
        <v>3861</v>
      </c>
    </row>
    <row r="121" spans="1:12" x14ac:dyDescent="0.25">
      <c r="A121" s="20">
        <v>7658</v>
      </c>
      <c r="B121" s="7">
        <v>3113</v>
      </c>
      <c r="C121" s="28">
        <v>9</v>
      </c>
      <c r="D121" s="119" t="s">
        <v>91</v>
      </c>
      <c r="E121" s="73">
        <v>70156611</v>
      </c>
      <c r="F121" s="78"/>
      <c r="G121" s="79"/>
      <c r="H121" s="47"/>
      <c r="I121" s="78">
        <v>280</v>
      </c>
      <c r="J121" s="79">
        <v>10640</v>
      </c>
      <c r="K121" s="47"/>
      <c r="L121" s="48">
        <f t="shared" si="3"/>
        <v>10640</v>
      </c>
    </row>
    <row r="122" spans="1:12" ht="30" x14ac:dyDescent="0.25">
      <c r="A122" s="4">
        <v>7659</v>
      </c>
      <c r="B122" s="65">
        <v>3113</v>
      </c>
      <c r="C122" s="6">
        <v>10</v>
      </c>
      <c r="D122" s="5" t="s">
        <v>62</v>
      </c>
      <c r="E122" s="73">
        <v>70997918</v>
      </c>
      <c r="F122" s="78">
        <v>179</v>
      </c>
      <c r="G122" s="79">
        <v>6981</v>
      </c>
      <c r="H122" s="47"/>
      <c r="I122" s="78"/>
      <c r="J122" s="79"/>
      <c r="K122" s="47"/>
      <c r="L122" s="48">
        <f t="shared" si="3"/>
        <v>6981</v>
      </c>
    </row>
    <row r="123" spans="1:12" ht="30" x14ac:dyDescent="0.25">
      <c r="A123" s="4">
        <v>7660</v>
      </c>
      <c r="B123" s="65">
        <v>3117</v>
      </c>
      <c r="C123" s="6">
        <v>11</v>
      </c>
      <c r="D123" s="5" t="s">
        <v>63</v>
      </c>
      <c r="E123" s="73">
        <v>70980861</v>
      </c>
      <c r="F123" s="78">
        <v>40</v>
      </c>
      <c r="G123" s="79">
        <v>1560</v>
      </c>
      <c r="H123" s="47"/>
      <c r="I123" s="78"/>
      <c r="J123" s="79"/>
      <c r="K123" s="47"/>
      <c r="L123" s="48">
        <f t="shared" si="3"/>
        <v>1560</v>
      </c>
    </row>
    <row r="124" spans="1:12" ht="30" x14ac:dyDescent="0.25">
      <c r="A124" s="20">
        <v>7663</v>
      </c>
      <c r="B124" s="7">
        <v>3117</v>
      </c>
      <c r="C124" s="28">
        <v>14</v>
      </c>
      <c r="D124" s="117" t="s">
        <v>100</v>
      </c>
      <c r="E124" s="73">
        <v>70980314</v>
      </c>
      <c r="F124" s="78"/>
      <c r="G124" s="79"/>
      <c r="H124" s="47"/>
      <c r="I124" s="78">
        <v>250</v>
      </c>
      <c r="J124" s="79">
        <v>9500</v>
      </c>
      <c r="K124" s="47"/>
      <c r="L124" s="48">
        <f t="shared" si="3"/>
        <v>9500</v>
      </c>
    </row>
    <row r="125" spans="1:12" ht="30" hidden="1" x14ac:dyDescent="0.25">
      <c r="A125" s="8">
        <v>7665</v>
      </c>
      <c r="B125" s="68">
        <v>3117</v>
      </c>
      <c r="C125" s="10">
        <v>16</v>
      </c>
      <c r="D125" s="9" t="s">
        <v>64</v>
      </c>
      <c r="E125" s="75">
        <v>28859235</v>
      </c>
      <c r="F125" s="78"/>
      <c r="G125" s="79"/>
      <c r="H125" s="47"/>
      <c r="I125" s="78"/>
      <c r="J125" s="79"/>
      <c r="K125" s="47"/>
      <c r="L125" s="48">
        <f t="shared" si="3"/>
        <v>0</v>
      </c>
    </row>
    <row r="126" spans="1:12" x14ac:dyDescent="0.25">
      <c r="A126" s="20">
        <v>7666</v>
      </c>
      <c r="B126" s="7">
        <v>3117</v>
      </c>
      <c r="C126" s="28">
        <v>17</v>
      </c>
      <c r="D126" s="119" t="s">
        <v>148</v>
      </c>
      <c r="E126" s="73">
        <v>75017482</v>
      </c>
      <c r="F126" s="78">
        <v>240</v>
      </c>
      <c r="G126" s="79">
        <v>9360</v>
      </c>
      <c r="H126" s="47"/>
      <c r="I126" s="78"/>
      <c r="J126" s="79"/>
      <c r="K126" s="47"/>
      <c r="L126" s="48">
        <f t="shared" si="3"/>
        <v>9360</v>
      </c>
    </row>
    <row r="127" spans="1:12" ht="30" x14ac:dyDescent="0.25">
      <c r="A127" s="4">
        <v>7667</v>
      </c>
      <c r="B127" s="65">
        <v>3117</v>
      </c>
      <c r="C127" s="6">
        <v>18</v>
      </c>
      <c r="D127" s="5" t="s">
        <v>65</v>
      </c>
      <c r="E127" s="73">
        <v>75015668</v>
      </c>
      <c r="F127" s="78">
        <v>216</v>
      </c>
      <c r="G127" s="79">
        <v>8424</v>
      </c>
      <c r="H127" s="47"/>
      <c r="I127" s="78">
        <v>504</v>
      </c>
      <c r="J127" s="79">
        <v>19152</v>
      </c>
      <c r="K127" s="47"/>
      <c r="L127" s="48">
        <f t="shared" si="3"/>
        <v>27576</v>
      </c>
    </row>
    <row r="128" spans="1:12" ht="30" x14ac:dyDescent="0.25">
      <c r="A128" s="4">
        <v>7669</v>
      </c>
      <c r="B128" s="65">
        <v>3117</v>
      </c>
      <c r="C128" s="6">
        <v>20</v>
      </c>
      <c r="D128" s="5" t="s">
        <v>66</v>
      </c>
      <c r="E128" s="73">
        <v>75017261</v>
      </c>
      <c r="F128" s="78"/>
      <c r="G128" s="79"/>
      <c r="H128" s="47"/>
      <c r="I128" s="78">
        <v>1000</v>
      </c>
      <c r="J128" s="79">
        <v>38000</v>
      </c>
      <c r="K128" s="47"/>
      <c r="L128" s="48">
        <f t="shared" si="3"/>
        <v>38000</v>
      </c>
    </row>
    <row r="129" spans="1:12" hidden="1" x14ac:dyDescent="0.25">
      <c r="A129" s="4">
        <v>7670</v>
      </c>
      <c r="B129" s="65">
        <v>3117</v>
      </c>
      <c r="C129" s="6">
        <v>21</v>
      </c>
      <c r="D129" s="5" t="s">
        <v>67</v>
      </c>
      <c r="E129" s="73">
        <v>70188378</v>
      </c>
      <c r="F129" s="78"/>
      <c r="G129" s="79"/>
      <c r="H129" s="47"/>
      <c r="I129" s="78"/>
      <c r="J129" s="79"/>
      <c r="K129" s="47"/>
      <c r="L129" s="48">
        <f t="shared" si="3"/>
        <v>0</v>
      </c>
    </row>
    <row r="130" spans="1:12" ht="30" x14ac:dyDescent="0.25">
      <c r="A130" s="20">
        <v>7671</v>
      </c>
      <c r="B130" s="7">
        <v>3117</v>
      </c>
      <c r="C130" s="28">
        <v>22</v>
      </c>
      <c r="D130" s="119" t="s">
        <v>157</v>
      </c>
      <c r="E130" s="73">
        <v>75017644</v>
      </c>
      <c r="F130" s="78"/>
      <c r="G130" s="79"/>
      <c r="H130" s="47"/>
      <c r="I130" s="78">
        <v>160</v>
      </c>
      <c r="J130" s="79">
        <v>6080</v>
      </c>
      <c r="K130" s="47"/>
      <c r="L130" s="48">
        <f t="shared" si="3"/>
        <v>6080</v>
      </c>
    </row>
    <row r="131" spans="1:12" ht="30" hidden="1" x14ac:dyDescent="0.25">
      <c r="A131" s="4">
        <v>7802</v>
      </c>
      <c r="B131" s="65">
        <v>3113</v>
      </c>
      <c r="C131" s="6">
        <v>1</v>
      </c>
      <c r="D131" s="5" t="s">
        <v>68</v>
      </c>
      <c r="E131" s="73">
        <v>60154691</v>
      </c>
      <c r="F131" s="78"/>
      <c r="G131" s="79"/>
      <c r="H131" s="47"/>
      <c r="I131" s="78"/>
      <c r="J131" s="79"/>
      <c r="K131" s="47"/>
      <c r="L131" s="48">
        <f t="shared" si="3"/>
        <v>0</v>
      </c>
    </row>
    <row r="132" spans="1:12" ht="30" x14ac:dyDescent="0.25">
      <c r="A132" s="4">
        <v>7804</v>
      </c>
      <c r="B132" s="65">
        <v>3113</v>
      </c>
      <c r="C132" s="6">
        <v>2</v>
      </c>
      <c r="D132" s="5" t="s">
        <v>69</v>
      </c>
      <c r="E132" s="73">
        <v>60154721</v>
      </c>
      <c r="F132" s="78">
        <v>343</v>
      </c>
      <c r="G132" s="79">
        <v>13377</v>
      </c>
      <c r="H132" s="47"/>
      <c r="I132" s="78">
        <v>960</v>
      </c>
      <c r="J132" s="79">
        <v>36480</v>
      </c>
      <c r="K132" s="47"/>
      <c r="L132" s="48">
        <f t="shared" si="3"/>
        <v>49857</v>
      </c>
    </row>
    <row r="133" spans="1:12" ht="30" x14ac:dyDescent="0.25">
      <c r="A133" s="4">
        <v>7805</v>
      </c>
      <c r="B133" s="65">
        <v>3113</v>
      </c>
      <c r="C133" s="6">
        <v>3</v>
      </c>
      <c r="D133" s="5" t="s">
        <v>70</v>
      </c>
      <c r="E133" s="73">
        <v>60154730</v>
      </c>
      <c r="F133" s="78">
        <v>720</v>
      </c>
      <c r="G133" s="79">
        <v>28080</v>
      </c>
      <c r="H133" s="47"/>
      <c r="I133" s="78"/>
      <c r="J133" s="79"/>
      <c r="K133" s="47"/>
      <c r="L133" s="48">
        <f t="shared" si="3"/>
        <v>28080</v>
      </c>
    </row>
    <row r="134" spans="1:12" ht="30" x14ac:dyDescent="0.25">
      <c r="A134" s="20">
        <v>7806</v>
      </c>
      <c r="B134" s="7">
        <v>3113</v>
      </c>
      <c r="C134" s="28">
        <v>4</v>
      </c>
      <c r="D134" s="119" t="s">
        <v>111</v>
      </c>
      <c r="E134" s="73">
        <v>64202313</v>
      </c>
      <c r="F134" s="78"/>
      <c r="G134" s="79"/>
      <c r="H134" s="47"/>
      <c r="I134" s="78">
        <v>1080</v>
      </c>
      <c r="J134" s="79">
        <v>41040</v>
      </c>
      <c r="K134" s="47"/>
      <c r="L134" s="48">
        <f t="shared" ref="L134:L163" si="4">G134+J134</f>
        <v>41040</v>
      </c>
    </row>
    <row r="135" spans="1:12" ht="30" x14ac:dyDescent="0.25">
      <c r="A135" s="4">
        <v>7808</v>
      </c>
      <c r="B135" s="65">
        <v>3117</v>
      </c>
      <c r="C135" s="6">
        <v>6</v>
      </c>
      <c r="D135" s="5" t="s">
        <v>71</v>
      </c>
      <c r="E135" s="73">
        <v>70156697</v>
      </c>
      <c r="F135" s="78">
        <v>273</v>
      </c>
      <c r="G135" s="79">
        <v>10647</v>
      </c>
      <c r="H135" s="47"/>
      <c r="I135" s="78"/>
      <c r="J135" s="79"/>
      <c r="K135" s="47"/>
      <c r="L135" s="48">
        <f t="shared" si="4"/>
        <v>10647</v>
      </c>
    </row>
    <row r="136" spans="1:12" ht="30" x14ac:dyDescent="0.25">
      <c r="A136" s="4">
        <v>7816</v>
      </c>
      <c r="B136" s="65">
        <v>3113</v>
      </c>
      <c r="C136" s="6">
        <v>13</v>
      </c>
      <c r="D136" s="5" t="s">
        <v>72</v>
      </c>
      <c r="E136" s="73">
        <v>75015366</v>
      </c>
      <c r="F136" s="78"/>
      <c r="G136" s="79"/>
      <c r="H136" s="47"/>
      <c r="I136" s="78">
        <v>520</v>
      </c>
      <c r="J136" s="79">
        <v>19760</v>
      </c>
      <c r="K136" s="47"/>
      <c r="L136" s="48">
        <f t="shared" si="4"/>
        <v>19760</v>
      </c>
    </row>
    <row r="137" spans="1:12" ht="30" x14ac:dyDescent="0.25">
      <c r="A137" s="20">
        <v>7820</v>
      </c>
      <c r="B137" s="7">
        <v>3113</v>
      </c>
      <c r="C137" s="28">
        <v>17</v>
      </c>
      <c r="D137" s="119" t="s">
        <v>93</v>
      </c>
      <c r="E137" s="73">
        <v>75017415</v>
      </c>
      <c r="F137" s="78"/>
      <c r="G137" s="79"/>
      <c r="H137" s="47"/>
      <c r="I137" s="78">
        <v>600</v>
      </c>
      <c r="J137" s="79">
        <v>22800</v>
      </c>
      <c r="K137" s="47"/>
      <c r="L137" s="48">
        <f t="shared" si="4"/>
        <v>22800</v>
      </c>
    </row>
    <row r="138" spans="1:12" ht="30" x14ac:dyDescent="0.25">
      <c r="A138" s="20">
        <v>7822</v>
      </c>
      <c r="B138" s="7">
        <v>3113</v>
      </c>
      <c r="C138" s="28">
        <v>19</v>
      </c>
      <c r="D138" s="119" t="s">
        <v>106</v>
      </c>
      <c r="E138" s="73">
        <v>75017881</v>
      </c>
      <c r="F138" s="78">
        <v>152</v>
      </c>
      <c r="G138" s="79">
        <v>5928</v>
      </c>
      <c r="H138" s="47"/>
      <c r="I138" s="78">
        <v>380</v>
      </c>
      <c r="J138" s="79">
        <v>14440</v>
      </c>
      <c r="K138" s="47"/>
      <c r="L138" s="48">
        <f t="shared" si="4"/>
        <v>20368</v>
      </c>
    </row>
    <row r="139" spans="1:12" ht="30" x14ac:dyDescent="0.25">
      <c r="A139" s="20">
        <v>7827</v>
      </c>
      <c r="B139" s="7">
        <v>3113</v>
      </c>
      <c r="C139" s="28">
        <v>4</v>
      </c>
      <c r="D139" s="119" t="s">
        <v>132</v>
      </c>
      <c r="E139" s="73">
        <v>49290576</v>
      </c>
      <c r="F139" s="78"/>
      <c r="G139" s="79"/>
      <c r="H139" s="47"/>
      <c r="I139" s="78">
        <v>330</v>
      </c>
      <c r="J139" s="79">
        <v>12540</v>
      </c>
      <c r="K139" s="47"/>
      <c r="L139" s="48">
        <f t="shared" si="4"/>
        <v>12540</v>
      </c>
    </row>
    <row r="140" spans="1:12" ht="30" x14ac:dyDescent="0.25">
      <c r="A140" s="4">
        <v>7829</v>
      </c>
      <c r="B140" s="65">
        <v>3113</v>
      </c>
      <c r="C140" s="6">
        <v>5</v>
      </c>
      <c r="D140" s="5" t="s">
        <v>73</v>
      </c>
      <c r="E140" s="73">
        <v>75017032</v>
      </c>
      <c r="F140" s="78">
        <v>400</v>
      </c>
      <c r="G140" s="79">
        <v>15600</v>
      </c>
      <c r="H140" s="47"/>
      <c r="I140" s="78"/>
      <c r="J140" s="79"/>
      <c r="K140" s="47"/>
      <c r="L140" s="48">
        <f t="shared" si="4"/>
        <v>15600</v>
      </c>
    </row>
    <row r="141" spans="1:12" x14ac:dyDescent="0.25">
      <c r="A141" s="4">
        <v>7834</v>
      </c>
      <c r="B141" s="65">
        <v>3113</v>
      </c>
      <c r="C141" s="6">
        <v>9</v>
      </c>
      <c r="D141" s="5" t="s">
        <v>74</v>
      </c>
      <c r="E141" s="73">
        <v>64201180</v>
      </c>
      <c r="F141" s="78">
        <v>55</v>
      </c>
      <c r="G141" s="79">
        <v>2145</v>
      </c>
      <c r="H141" s="47"/>
      <c r="I141" s="78">
        <v>100</v>
      </c>
      <c r="J141" s="79">
        <v>3800</v>
      </c>
      <c r="K141" s="47"/>
      <c r="L141" s="48">
        <f t="shared" si="4"/>
        <v>5945</v>
      </c>
    </row>
    <row r="142" spans="1:12" x14ac:dyDescent="0.25">
      <c r="A142" s="4">
        <v>7835</v>
      </c>
      <c r="B142" s="7">
        <v>3113</v>
      </c>
      <c r="C142" s="6">
        <v>10</v>
      </c>
      <c r="D142" s="118" t="s">
        <v>151</v>
      </c>
      <c r="E142" s="73">
        <v>64201112</v>
      </c>
      <c r="F142" s="78">
        <v>56</v>
      </c>
      <c r="G142" s="79">
        <v>2184</v>
      </c>
      <c r="H142" s="47"/>
      <c r="I142" s="78">
        <v>108</v>
      </c>
      <c r="J142" s="79">
        <v>4104</v>
      </c>
      <c r="K142" s="47"/>
      <c r="L142" s="48">
        <f t="shared" si="4"/>
        <v>6288</v>
      </c>
    </row>
    <row r="143" spans="1:12" x14ac:dyDescent="0.25">
      <c r="A143" s="8">
        <v>7836</v>
      </c>
      <c r="B143" s="68">
        <v>3113</v>
      </c>
      <c r="C143" s="10">
        <v>11</v>
      </c>
      <c r="D143" s="9" t="s">
        <v>75</v>
      </c>
      <c r="E143" s="75">
        <v>64201147</v>
      </c>
      <c r="F143" s="78"/>
      <c r="G143" s="81"/>
      <c r="H143" s="47"/>
      <c r="I143" s="78">
        <v>200</v>
      </c>
      <c r="J143" s="79">
        <v>7600</v>
      </c>
      <c r="K143" s="47"/>
      <c r="L143" s="48">
        <f t="shared" si="4"/>
        <v>7600</v>
      </c>
    </row>
    <row r="144" spans="1:12" x14ac:dyDescent="0.25">
      <c r="A144" s="4">
        <v>7843</v>
      </c>
      <c r="B144" s="65">
        <v>3113</v>
      </c>
      <c r="C144" s="6">
        <v>18</v>
      </c>
      <c r="D144" s="5" t="s">
        <v>136</v>
      </c>
      <c r="E144" s="73">
        <v>70883548</v>
      </c>
      <c r="F144" s="78">
        <v>380</v>
      </c>
      <c r="G144" s="79">
        <v>14820</v>
      </c>
      <c r="H144" s="47"/>
      <c r="I144" s="78"/>
      <c r="J144" s="79"/>
      <c r="K144" s="47"/>
      <c r="L144" s="48">
        <f t="shared" si="4"/>
        <v>14820</v>
      </c>
    </row>
    <row r="145" spans="1:12" x14ac:dyDescent="0.25">
      <c r="A145" s="20">
        <v>7847</v>
      </c>
      <c r="B145" s="7">
        <v>3113</v>
      </c>
      <c r="C145" s="28">
        <v>21</v>
      </c>
      <c r="D145" s="119" t="s">
        <v>166</v>
      </c>
      <c r="E145" s="73">
        <v>70988021</v>
      </c>
      <c r="F145" s="78"/>
      <c r="G145" s="79"/>
      <c r="H145" s="47"/>
      <c r="I145" s="78">
        <v>1560</v>
      </c>
      <c r="J145" s="79">
        <v>59280</v>
      </c>
      <c r="K145" s="47"/>
      <c r="L145" s="48">
        <f t="shared" si="4"/>
        <v>59280</v>
      </c>
    </row>
    <row r="146" spans="1:12" ht="30" x14ac:dyDescent="0.25">
      <c r="A146" s="4">
        <v>7849</v>
      </c>
      <c r="B146" s="65">
        <v>3117</v>
      </c>
      <c r="C146" s="6">
        <v>23</v>
      </c>
      <c r="D146" s="5" t="s">
        <v>76</v>
      </c>
      <c r="E146" s="73">
        <v>75015536</v>
      </c>
      <c r="F146" s="78">
        <v>336</v>
      </c>
      <c r="G146" s="79">
        <v>13104</v>
      </c>
      <c r="H146" s="47"/>
      <c r="I146" s="78"/>
      <c r="J146" s="79"/>
      <c r="K146" s="47"/>
      <c r="L146" s="48">
        <f t="shared" si="4"/>
        <v>13104</v>
      </c>
    </row>
    <row r="147" spans="1:12" ht="30" x14ac:dyDescent="0.25">
      <c r="A147" s="66">
        <v>7850</v>
      </c>
      <c r="B147" s="67">
        <v>3113</v>
      </c>
      <c r="C147" s="37">
        <v>24</v>
      </c>
      <c r="D147" s="119" t="s">
        <v>129</v>
      </c>
      <c r="E147" s="74">
        <v>75018128</v>
      </c>
      <c r="F147" s="78">
        <v>896</v>
      </c>
      <c r="G147" s="79">
        <v>34944</v>
      </c>
      <c r="H147" s="47"/>
      <c r="I147" s="78"/>
      <c r="J147" s="79"/>
      <c r="K147" s="47"/>
      <c r="L147" s="48">
        <f t="shared" si="4"/>
        <v>34944</v>
      </c>
    </row>
    <row r="148" spans="1:12" ht="30" x14ac:dyDescent="0.25">
      <c r="A148" s="4">
        <v>7851</v>
      </c>
      <c r="B148" s="65">
        <v>3117</v>
      </c>
      <c r="C148" s="6">
        <v>25</v>
      </c>
      <c r="D148" s="5" t="s">
        <v>77</v>
      </c>
      <c r="E148" s="73">
        <v>75016591</v>
      </c>
      <c r="F148" s="78">
        <v>518</v>
      </c>
      <c r="G148" s="79">
        <v>20202</v>
      </c>
      <c r="H148" s="47"/>
      <c r="I148" s="78"/>
      <c r="J148" s="79"/>
      <c r="K148" s="47"/>
      <c r="L148" s="48">
        <f t="shared" si="4"/>
        <v>20202</v>
      </c>
    </row>
    <row r="149" spans="1:12" ht="30" x14ac:dyDescent="0.25">
      <c r="A149" s="20">
        <v>7854</v>
      </c>
      <c r="B149" s="7">
        <v>3113</v>
      </c>
      <c r="C149" s="28">
        <v>28</v>
      </c>
      <c r="D149" s="119" t="s">
        <v>105</v>
      </c>
      <c r="E149" s="73">
        <v>49290266</v>
      </c>
      <c r="F149" s="78"/>
      <c r="G149" s="79"/>
      <c r="H149" s="47"/>
      <c r="I149" s="78">
        <v>440</v>
      </c>
      <c r="J149" s="79">
        <v>16720</v>
      </c>
      <c r="K149" s="47"/>
      <c r="L149" s="48">
        <f t="shared" si="4"/>
        <v>16720</v>
      </c>
    </row>
    <row r="150" spans="1:12" x14ac:dyDescent="0.25">
      <c r="A150" s="20">
        <v>7861</v>
      </c>
      <c r="B150" s="7">
        <v>3113</v>
      </c>
      <c r="C150" s="28">
        <v>34</v>
      </c>
      <c r="D150" s="119" t="s">
        <v>92</v>
      </c>
      <c r="E150" s="73">
        <v>49290649</v>
      </c>
      <c r="F150" s="78"/>
      <c r="G150" s="79"/>
      <c r="H150" s="47"/>
      <c r="I150" s="78">
        <v>660</v>
      </c>
      <c r="J150" s="79">
        <v>25080</v>
      </c>
      <c r="K150" s="47"/>
      <c r="L150" s="48">
        <f t="shared" si="4"/>
        <v>25080</v>
      </c>
    </row>
    <row r="151" spans="1:12" hidden="1" x14ac:dyDescent="0.25">
      <c r="A151" s="4">
        <v>7862</v>
      </c>
      <c r="B151" s="65">
        <v>3113</v>
      </c>
      <c r="C151" s="6">
        <v>35</v>
      </c>
      <c r="D151" s="5" t="s">
        <v>78</v>
      </c>
      <c r="E151" s="73">
        <v>60152885</v>
      </c>
      <c r="F151" s="78"/>
      <c r="G151" s="79"/>
      <c r="H151" s="47"/>
      <c r="I151" s="78"/>
      <c r="J151" s="79"/>
      <c r="K151" s="47"/>
      <c r="L151" s="48">
        <f t="shared" si="4"/>
        <v>0</v>
      </c>
    </row>
    <row r="152" spans="1:12" ht="30" hidden="1" x14ac:dyDescent="0.25">
      <c r="A152" s="4">
        <v>7863</v>
      </c>
      <c r="B152" s="65">
        <v>3113</v>
      </c>
      <c r="C152" s="6">
        <v>36</v>
      </c>
      <c r="D152" s="5" t="s">
        <v>79</v>
      </c>
      <c r="E152" s="73">
        <v>70988013</v>
      </c>
      <c r="F152" s="78"/>
      <c r="G152" s="79"/>
      <c r="H152" s="47"/>
      <c r="I152" s="78"/>
      <c r="J152" s="79"/>
      <c r="K152" s="47"/>
      <c r="L152" s="48">
        <f t="shared" si="4"/>
        <v>0</v>
      </c>
    </row>
    <row r="153" spans="1:12" ht="30" hidden="1" x14ac:dyDescent="0.25">
      <c r="A153" s="4">
        <v>7864</v>
      </c>
      <c r="B153" s="65">
        <v>3113</v>
      </c>
      <c r="C153" s="6">
        <v>37</v>
      </c>
      <c r="D153" s="5" t="s">
        <v>80</v>
      </c>
      <c r="E153" s="73">
        <v>75017491</v>
      </c>
      <c r="F153" s="78"/>
      <c r="G153" s="79"/>
      <c r="H153" s="47"/>
      <c r="I153" s="78"/>
      <c r="J153" s="79"/>
      <c r="K153" s="47"/>
      <c r="L153" s="48">
        <f t="shared" si="4"/>
        <v>0</v>
      </c>
    </row>
    <row r="154" spans="1:12" ht="30" x14ac:dyDescent="0.25">
      <c r="A154" s="20">
        <v>7867</v>
      </c>
      <c r="B154" s="7">
        <v>3117</v>
      </c>
      <c r="C154" s="28">
        <v>39</v>
      </c>
      <c r="D154" s="119" t="s">
        <v>102</v>
      </c>
      <c r="E154" s="73">
        <v>75015188</v>
      </c>
      <c r="F154" s="78"/>
      <c r="G154" s="79"/>
      <c r="H154" s="47"/>
      <c r="I154" s="78">
        <v>480</v>
      </c>
      <c r="J154" s="79">
        <v>18240</v>
      </c>
      <c r="K154" s="47"/>
      <c r="L154" s="48">
        <f t="shared" si="4"/>
        <v>18240</v>
      </c>
    </row>
    <row r="155" spans="1:12" ht="30" x14ac:dyDescent="0.25">
      <c r="A155" s="20">
        <v>7880</v>
      </c>
      <c r="B155" s="7">
        <v>3117</v>
      </c>
      <c r="C155" s="28">
        <v>8</v>
      </c>
      <c r="D155" s="43" t="s">
        <v>97</v>
      </c>
      <c r="E155" s="73">
        <v>75016079</v>
      </c>
      <c r="F155" s="78"/>
      <c r="G155" s="79"/>
      <c r="H155" s="47"/>
      <c r="I155" s="78">
        <v>740</v>
      </c>
      <c r="J155" s="79">
        <v>28120</v>
      </c>
      <c r="K155" s="47"/>
      <c r="L155" s="48">
        <f t="shared" si="4"/>
        <v>28120</v>
      </c>
    </row>
    <row r="156" spans="1:12" ht="30" x14ac:dyDescent="0.25">
      <c r="A156" s="20">
        <v>7881</v>
      </c>
      <c r="B156" s="7">
        <v>3117</v>
      </c>
      <c r="C156" s="28">
        <v>9</v>
      </c>
      <c r="D156" s="43" t="s">
        <v>160</v>
      </c>
      <c r="E156" s="73">
        <v>70985707</v>
      </c>
      <c r="F156" s="78"/>
      <c r="G156" s="79"/>
      <c r="H156" s="47"/>
      <c r="I156" s="78">
        <v>540</v>
      </c>
      <c r="J156" s="79">
        <v>20520</v>
      </c>
      <c r="K156" s="47"/>
      <c r="L156" s="48">
        <f t="shared" si="4"/>
        <v>20520</v>
      </c>
    </row>
    <row r="157" spans="1:12" hidden="1" x14ac:dyDescent="0.25">
      <c r="A157" s="4">
        <v>7882</v>
      </c>
      <c r="B157" s="65">
        <v>3117</v>
      </c>
      <c r="C157" s="6">
        <v>10</v>
      </c>
      <c r="D157" s="9" t="s">
        <v>81</v>
      </c>
      <c r="E157" s="73">
        <v>71009761</v>
      </c>
      <c r="F157" s="78"/>
      <c r="G157" s="79"/>
      <c r="H157" s="47"/>
      <c r="I157" s="78"/>
      <c r="J157" s="79"/>
      <c r="K157" s="47"/>
      <c r="L157" s="48">
        <f t="shared" si="4"/>
        <v>0</v>
      </c>
    </row>
    <row r="158" spans="1:12" x14ac:dyDescent="0.25">
      <c r="A158" s="4">
        <v>7886</v>
      </c>
      <c r="B158" s="7">
        <v>3117</v>
      </c>
      <c r="C158" s="6">
        <v>14</v>
      </c>
      <c r="D158" s="43" t="s">
        <v>150</v>
      </c>
      <c r="E158" s="73">
        <v>75015960</v>
      </c>
      <c r="F158" s="78">
        <v>266</v>
      </c>
      <c r="G158" s="79">
        <v>10374</v>
      </c>
      <c r="H158" s="47"/>
      <c r="I158" s="78">
        <v>114</v>
      </c>
      <c r="J158" s="79">
        <v>4332</v>
      </c>
      <c r="K158" s="47"/>
      <c r="L158" s="48">
        <f t="shared" si="4"/>
        <v>14706</v>
      </c>
    </row>
    <row r="159" spans="1:12" x14ac:dyDescent="0.25">
      <c r="A159" s="4">
        <v>7887</v>
      </c>
      <c r="B159" s="65">
        <v>3113</v>
      </c>
      <c r="C159" s="6">
        <v>15</v>
      </c>
      <c r="D159" s="5" t="s">
        <v>82</v>
      </c>
      <c r="E159" s="73">
        <v>70995079</v>
      </c>
      <c r="F159" s="78"/>
      <c r="G159" s="79"/>
      <c r="H159" s="47"/>
      <c r="I159" s="78">
        <v>114</v>
      </c>
      <c r="J159" s="79">
        <v>4332</v>
      </c>
      <c r="K159" s="47"/>
      <c r="L159" s="48">
        <f t="shared" si="4"/>
        <v>4332</v>
      </c>
    </row>
    <row r="160" spans="1:12" ht="30" hidden="1" x14ac:dyDescent="0.25">
      <c r="A160" s="4">
        <v>7888</v>
      </c>
      <c r="B160" s="65">
        <v>3113</v>
      </c>
      <c r="C160" s="6">
        <v>16</v>
      </c>
      <c r="D160" s="43" t="s">
        <v>119</v>
      </c>
      <c r="E160" s="73">
        <v>47466928</v>
      </c>
      <c r="F160" s="78"/>
      <c r="G160" s="79"/>
      <c r="H160" s="47"/>
      <c r="I160" s="78"/>
      <c r="J160" s="79"/>
      <c r="K160" s="47"/>
      <c r="L160" s="48">
        <f t="shared" si="4"/>
        <v>0</v>
      </c>
    </row>
    <row r="161" spans="1:12" hidden="1" x14ac:dyDescent="0.25">
      <c r="A161" s="4">
        <v>7890</v>
      </c>
      <c r="B161" s="65">
        <v>3117</v>
      </c>
      <c r="C161" s="6">
        <v>17</v>
      </c>
      <c r="D161" s="5" t="s">
        <v>83</v>
      </c>
      <c r="E161" s="73">
        <v>71005889</v>
      </c>
      <c r="F161" s="78"/>
      <c r="G161" s="79"/>
      <c r="H161" s="47"/>
      <c r="I161" s="78"/>
      <c r="J161" s="79"/>
      <c r="K161" s="47"/>
      <c r="L161" s="48">
        <f t="shared" si="4"/>
        <v>0</v>
      </c>
    </row>
    <row r="162" spans="1:12" hidden="1" x14ac:dyDescent="0.25">
      <c r="A162" s="4">
        <v>7892</v>
      </c>
      <c r="B162" s="65">
        <v>3113</v>
      </c>
      <c r="C162" s="6">
        <v>18</v>
      </c>
      <c r="D162" s="5" t="s">
        <v>84</v>
      </c>
      <c r="E162" s="73">
        <v>70947163</v>
      </c>
      <c r="F162" s="78"/>
      <c r="G162" s="79"/>
      <c r="H162" s="47"/>
      <c r="I162" s="78"/>
      <c r="J162" s="79"/>
      <c r="K162" s="47"/>
      <c r="L162" s="48">
        <f t="shared" si="4"/>
        <v>0</v>
      </c>
    </row>
    <row r="163" spans="1:12" ht="15.75" hidden="1" thickBot="1" x14ac:dyDescent="0.3">
      <c r="A163" s="69">
        <v>7893</v>
      </c>
      <c r="B163" s="70">
        <v>3113</v>
      </c>
      <c r="C163" s="90">
        <v>19</v>
      </c>
      <c r="D163" s="91" t="s">
        <v>85</v>
      </c>
      <c r="E163" s="92">
        <v>68247630</v>
      </c>
      <c r="F163" s="82"/>
      <c r="G163" s="83"/>
      <c r="H163" s="47"/>
      <c r="I163" s="82"/>
      <c r="J163" s="83"/>
      <c r="K163" s="47"/>
      <c r="L163" s="49">
        <f t="shared" si="4"/>
        <v>0</v>
      </c>
    </row>
    <row r="164" spans="1:12" x14ac:dyDescent="0.25">
      <c r="A164" s="11"/>
      <c r="B164" s="24"/>
      <c r="C164" s="11"/>
      <c r="D164" s="14" t="s">
        <v>183</v>
      </c>
      <c r="E164" s="24"/>
      <c r="F164" s="50">
        <f>SUM(F6:F163)</f>
        <v>21381</v>
      </c>
      <c r="G164" s="51">
        <f>SUM(G6:G163)</f>
        <v>833859</v>
      </c>
      <c r="H164" s="47"/>
      <c r="I164" s="50">
        <f>SUM(I6:I163)</f>
        <v>55702</v>
      </c>
      <c r="J164" s="51">
        <f>SUM(J6:J163)</f>
        <v>2116676</v>
      </c>
      <c r="K164" s="47"/>
      <c r="L164" s="51">
        <f>SUM(L6:L163)</f>
        <v>2950535</v>
      </c>
    </row>
    <row r="165" spans="1:12" x14ac:dyDescent="0.25">
      <c r="A165" s="11"/>
      <c r="B165" s="24"/>
      <c r="C165" s="11"/>
      <c r="D165" s="111"/>
      <c r="E165" s="111"/>
      <c r="F165" s="47"/>
      <c r="G165" s="52"/>
      <c r="H165" s="47"/>
      <c r="I165" s="47"/>
      <c r="J165" s="52"/>
      <c r="K165" s="47"/>
      <c r="L165" s="53"/>
    </row>
    <row r="166" spans="1:12" x14ac:dyDescent="0.25">
      <c r="A166" s="11"/>
      <c r="B166" s="24"/>
      <c r="C166" s="11"/>
      <c r="D166" s="12" t="s">
        <v>86</v>
      </c>
      <c r="E166" s="13"/>
      <c r="F166" s="47"/>
      <c r="G166" s="52"/>
      <c r="H166" s="47"/>
      <c r="I166" s="47"/>
      <c r="J166" s="52"/>
      <c r="K166" s="47"/>
      <c r="L166" s="53"/>
    </row>
    <row r="167" spans="1:12" ht="15.75" thickBot="1" x14ac:dyDescent="0.3">
      <c r="A167" s="94"/>
      <c r="B167" s="94"/>
      <c r="C167" s="27"/>
      <c r="D167" s="84" t="s">
        <v>185</v>
      </c>
      <c r="E167" s="111"/>
      <c r="F167" s="47"/>
      <c r="G167" s="52"/>
      <c r="H167" s="47"/>
      <c r="I167" s="47"/>
      <c r="J167" s="52"/>
      <c r="K167" s="47"/>
      <c r="L167" s="53"/>
    </row>
    <row r="168" spans="1:12" x14ac:dyDescent="0.25">
      <c r="A168" s="103">
        <v>431</v>
      </c>
      <c r="B168" s="104">
        <v>3114</v>
      </c>
      <c r="C168" s="95"/>
      <c r="D168" s="120" t="s">
        <v>87</v>
      </c>
      <c r="E168" s="112">
        <v>70841144</v>
      </c>
      <c r="F168" s="97">
        <v>640</v>
      </c>
      <c r="G168" s="77">
        <v>24960</v>
      </c>
      <c r="H168" s="47"/>
      <c r="I168" s="76"/>
      <c r="J168" s="77"/>
      <c r="K168" s="47"/>
      <c r="L168" s="54">
        <f>G168+J168</f>
        <v>24960</v>
      </c>
    </row>
    <row r="169" spans="1:12" ht="30" x14ac:dyDescent="0.25">
      <c r="A169" s="105">
        <v>347</v>
      </c>
      <c r="B169" s="106">
        <v>3114</v>
      </c>
      <c r="C169" s="95"/>
      <c r="D169" s="121" t="s">
        <v>88</v>
      </c>
      <c r="E169" s="113">
        <v>48623091</v>
      </c>
      <c r="F169" s="60">
        <v>56</v>
      </c>
      <c r="G169" s="79">
        <v>2184</v>
      </c>
      <c r="H169" s="47"/>
      <c r="I169" s="78">
        <v>56</v>
      </c>
      <c r="J169" s="79">
        <v>2128</v>
      </c>
      <c r="K169" s="47"/>
      <c r="L169" s="55">
        <f>G169+J169</f>
        <v>4312</v>
      </c>
    </row>
    <row r="170" spans="1:12" ht="30" x14ac:dyDescent="0.25">
      <c r="A170" s="105">
        <v>426</v>
      </c>
      <c r="B170" s="106">
        <v>3114</v>
      </c>
      <c r="C170" s="95"/>
      <c r="D170" s="121" t="s">
        <v>89</v>
      </c>
      <c r="E170" s="113">
        <v>60153351</v>
      </c>
      <c r="F170" s="60"/>
      <c r="G170" s="79"/>
      <c r="H170" s="47"/>
      <c r="I170" s="78">
        <v>440</v>
      </c>
      <c r="J170" s="79">
        <v>16720</v>
      </c>
      <c r="K170" s="47"/>
      <c r="L170" s="55">
        <f>G170+J170</f>
        <v>16720</v>
      </c>
    </row>
    <row r="171" spans="1:12" ht="30.75" thickBot="1" x14ac:dyDescent="0.3">
      <c r="A171" s="107">
        <v>363</v>
      </c>
      <c r="B171" s="108">
        <v>3114</v>
      </c>
      <c r="C171" s="96"/>
      <c r="D171" s="122" t="s">
        <v>169</v>
      </c>
      <c r="E171" s="114">
        <v>70836418</v>
      </c>
      <c r="F171" s="98"/>
      <c r="G171" s="83"/>
      <c r="H171" s="47"/>
      <c r="I171" s="82">
        <v>500</v>
      </c>
      <c r="J171" s="83">
        <v>19000</v>
      </c>
      <c r="K171" s="47"/>
      <c r="L171" s="49">
        <f>G171+J171</f>
        <v>19000</v>
      </c>
    </row>
    <row r="172" spans="1:12" x14ac:dyDescent="0.25">
      <c r="A172" s="25"/>
      <c r="B172" s="26"/>
      <c r="C172" s="15"/>
      <c r="D172" s="14" t="s">
        <v>184</v>
      </c>
      <c r="E172" s="115"/>
      <c r="F172" s="56">
        <f>SUM(F168:F171)</f>
        <v>696</v>
      </c>
      <c r="G172" s="57">
        <f>SUM(G168:G171)</f>
        <v>27144</v>
      </c>
      <c r="H172" s="50"/>
      <c r="I172" s="56">
        <f>SUM(I168:I171)</f>
        <v>996</v>
      </c>
      <c r="J172" s="56">
        <f>SUM(J168:J171)</f>
        <v>37848</v>
      </c>
      <c r="K172" s="47"/>
      <c r="L172" s="51">
        <f>SUM(L168:L171)</f>
        <v>64992</v>
      </c>
    </row>
    <row r="173" spans="1:12" x14ac:dyDescent="0.25">
      <c r="A173" s="25"/>
      <c r="B173" s="26"/>
      <c r="C173" s="15"/>
      <c r="D173" s="123" t="s">
        <v>191</v>
      </c>
      <c r="E173" s="115"/>
      <c r="F173" s="56">
        <f>F164+F172</f>
        <v>22077</v>
      </c>
      <c r="G173" s="57">
        <f>G164+G172</f>
        <v>861003</v>
      </c>
      <c r="H173" s="50"/>
      <c r="I173" s="56">
        <f>I164+I172</f>
        <v>56698</v>
      </c>
      <c r="J173" s="57">
        <f>J164+J172</f>
        <v>2154524</v>
      </c>
      <c r="K173" s="47"/>
      <c r="L173" s="57">
        <f>L164+L172</f>
        <v>3015527</v>
      </c>
    </row>
    <row r="174" spans="1:12" x14ac:dyDescent="0.25">
      <c r="A174" s="25"/>
      <c r="B174" s="26"/>
      <c r="C174" s="15"/>
      <c r="D174" s="123"/>
      <c r="E174" s="115"/>
      <c r="F174" s="56"/>
      <c r="G174" s="57"/>
      <c r="H174" s="50"/>
      <c r="I174" s="56"/>
      <c r="J174" s="57"/>
      <c r="K174" s="47"/>
      <c r="L174" s="47"/>
    </row>
    <row r="175" spans="1:12" s="22" customFormat="1" ht="15.75" thickBot="1" x14ac:dyDescent="0.3">
      <c r="A175" s="25"/>
      <c r="B175" s="26"/>
      <c r="C175" s="1" t="s">
        <v>174</v>
      </c>
      <c r="D175" s="84" t="s">
        <v>186</v>
      </c>
      <c r="E175" s="115"/>
      <c r="F175" s="53"/>
      <c r="G175" s="53"/>
      <c r="H175" s="53"/>
      <c r="I175" s="53"/>
      <c r="J175" s="58"/>
      <c r="K175" s="53"/>
      <c r="L175" s="59"/>
    </row>
    <row r="176" spans="1:12" x14ac:dyDescent="0.25">
      <c r="A176" s="103">
        <v>207</v>
      </c>
      <c r="B176" s="104">
        <v>3113</v>
      </c>
      <c r="C176" s="100" t="s">
        <v>172</v>
      </c>
      <c r="D176" s="124" t="s">
        <v>118</v>
      </c>
      <c r="E176" s="116">
        <v>25262092</v>
      </c>
      <c r="F176" s="76"/>
      <c r="G176" s="77"/>
      <c r="H176" s="52"/>
      <c r="I176" s="76">
        <v>300</v>
      </c>
      <c r="J176" s="77">
        <v>11400</v>
      </c>
      <c r="K176" s="47"/>
      <c r="L176" s="128">
        <v>11400</v>
      </c>
    </row>
    <row r="177" spans="1:12" x14ac:dyDescent="0.25">
      <c r="A177" s="105">
        <v>258</v>
      </c>
      <c r="B177" s="106">
        <v>3113</v>
      </c>
      <c r="C177" s="99" t="s">
        <v>173</v>
      </c>
      <c r="D177" s="125" t="s">
        <v>154</v>
      </c>
      <c r="E177" s="113">
        <v>75015820</v>
      </c>
      <c r="F177" s="78">
        <v>84</v>
      </c>
      <c r="G177" s="79">
        <v>3276</v>
      </c>
      <c r="H177" s="52"/>
      <c r="I177" s="78"/>
      <c r="J177" s="79"/>
      <c r="K177" s="47"/>
      <c r="L177" s="128">
        <v>3276</v>
      </c>
    </row>
    <row r="178" spans="1:12" ht="30.75" thickBot="1" x14ac:dyDescent="0.3">
      <c r="A178" s="107">
        <v>250</v>
      </c>
      <c r="B178" s="108">
        <v>3111</v>
      </c>
      <c r="C178" s="101" t="s">
        <v>173</v>
      </c>
      <c r="D178" s="126" t="s">
        <v>171</v>
      </c>
      <c r="E178" s="114">
        <v>5141265</v>
      </c>
      <c r="F178" s="82"/>
      <c r="G178" s="83"/>
      <c r="H178" s="47"/>
      <c r="I178" s="102">
        <v>280</v>
      </c>
      <c r="J178" s="127">
        <v>10640</v>
      </c>
      <c r="K178" s="47"/>
      <c r="L178" s="129">
        <v>10640</v>
      </c>
    </row>
    <row r="179" spans="1:12" x14ac:dyDescent="0.25">
      <c r="A179" s="25"/>
      <c r="B179" s="26"/>
      <c r="C179" s="15"/>
      <c r="D179" s="29" t="s">
        <v>189</v>
      </c>
      <c r="E179" s="16"/>
      <c r="F179" s="56">
        <f>SUM(F176:F178)</f>
        <v>84</v>
      </c>
      <c r="G179" s="131">
        <f>SUM(G176:G178)</f>
        <v>3276</v>
      </c>
      <c r="H179" s="47"/>
      <c r="I179" s="56">
        <f>SUM(I176:I178)</f>
        <v>580</v>
      </c>
      <c r="J179" s="131">
        <f>SUM(J176:J178)</f>
        <v>22040</v>
      </c>
      <c r="K179" s="47"/>
      <c r="L179" s="130">
        <f>SUM(L176:L178)</f>
        <v>25316</v>
      </c>
    </row>
    <row r="180" spans="1:12" ht="15.75" thickBot="1" x14ac:dyDescent="0.3">
      <c r="A180" s="25"/>
      <c r="B180" s="26"/>
      <c r="C180" s="15"/>
      <c r="D180" s="17"/>
      <c r="E180" s="16"/>
      <c r="F180" s="47"/>
      <c r="G180" s="52"/>
      <c r="H180" s="47"/>
      <c r="I180" s="47"/>
      <c r="J180" s="47"/>
      <c r="K180" s="47"/>
      <c r="L180" s="47"/>
    </row>
    <row r="181" spans="1:12" ht="15.75" thickBot="1" x14ac:dyDescent="0.3">
      <c r="A181" s="25"/>
      <c r="B181" s="26"/>
      <c r="C181" s="15"/>
      <c r="D181" s="86" t="s">
        <v>187</v>
      </c>
      <c r="E181" s="16"/>
      <c r="F181" s="61">
        <f>F164+F172+F179</f>
        <v>22161</v>
      </c>
      <c r="G181" s="62">
        <f>G164+G172+G179</f>
        <v>864279</v>
      </c>
      <c r="H181" s="47"/>
      <c r="I181" s="85">
        <f>I164+I172+I179</f>
        <v>57278</v>
      </c>
      <c r="J181" s="62">
        <f>J164+J172+J179</f>
        <v>2176564</v>
      </c>
      <c r="K181" s="47"/>
      <c r="L181" s="52">
        <f>L164+L172+L179</f>
        <v>3040843</v>
      </c>
    </row>
    <row r="182" spans="1:12" x14ac:dyDescent="0.25">
      <c r="A182" s="25"/>
      <c r="B182" s="26"/>
      <c r="C182" s="15"/>
      <c r="D182" s="18"/>
      <c r="E182" s="16"/>
    </row>
    <row r="183" spans="1:12" x14ac:dyDescent="0.25">
      <c r="A183" s="25"/>
      <c r="B183" s="26"/>
      <c r="C183" s="15"/>
      <c r="D183" s="16"/>
      <c r="E183" s="16"/>
    </row>
    <row r="184" spans="1:12" x14ac:dyDescent="0.25">
      <c r="A184" s="25"/>
      <c r="B184" s="26"/>
      <c r="C184" s="15"/>
      <c r="D184" s="16"/>
    </row>
    <row r="185" spans="1:12" x14ac:dyDescent="0.25">
      <c r="A185" s="25"/>
      <c r="B185" s="26"/>
      <c r="C185" s="15"/>
      <c r="D185" s="16"/>
    </row>
    <row r="186" spans="1:12" x14ac:dyDescent="0.25">
      <c r="A186" s="25"/>
      <c r="B186" s="26"/>
      <c r="C186" s="16"/>
      <c r="D186" s="16"/>
    </row>
    <row r="187" spans="1:12" x14ac:dyDescent="0.25">
      <c r="A187" s="25"/>
      <c r="B187" s="26"/>
      <c r="C187" s="16"/>
      <c r="D187" s="16"/>
    </row>
    <row r="188" spans="1:12" x14ac:dyDescent="0.25">
      <c r="A188" s="25"/>
      <c r="B188" s="26"/>
      <c r="C188" s="16"/>
      <c r="D188" s="16"/>
    </row>
    <row r="189" spans="1:12" x14ac:dyDescent="0.25">
      <c r="A189" s="25"/>
      <c r="B189" s="26"/>
      <c r="C189" s="16"/>
      <c r="D189" s="16"/>
    </row>
    <row r="190" spans="1:12" x14ac:dyDescent="0.25">
      <c r="A190" s="25"/>
      <c r="B190" s="26"/>
      <c r="C190" s="16"/>
      <c r="D190" s="16"/>
    </row>
    <row r="191" spans="1:12" x14ac:dyDescent="0.25">
      <c r="A191" s="25"/>
      <c r="B191" s="26"/>
      <c r="C191" s="16"/>
      <c r="D191" s="16"/>
    </row>
    <row r="192" spans="1:12" x14ac:dyDescent="0.25">
      <c r="A192" s="25"/>
      <c r="B192" s="26"/>
      <c r="C192" s="16"/>
      <c r="D192" s="16"/>
    </row>
    <row r="193" spans="1:5" x14ac:dyDescent="0.25">
      <c r="A193" s="25"/>
      <c r="B193" s="26"/>
      <c r="C193" s="16"/>
      <c r="D193" s="16"/>
    </row>
    <row r="194" spans="1:5" x14ac:dyDescent="0.25">
      <c r="A194" s="25"/>
      <c r="B194" s="26"/>
      <c r="C194" s="16"/>
      <c r="D194" s="16"/>
    </row>
    <row r="195" spans="1:5" x14ac:dyDescent="0.25">
      <c r="A195" s="25"/>
      <c r="B195" s="26"/>
      <c r="C195" s="16"/>
      <c r="D195" s="16"/>
    </row>
    <row r="196" spans="1:5" x14ac:dyDescent="0.25">
      <c r="A196" s="25"/>
      <c r="B196" s="26"/>
      <c r="C196" s="16"/>
      <c r="D196" s="16"/>
    </row>
    <row r="197" spans="1:5" x14ac:dyDescent="0.25">
      <c r="A197" s="25"/>
      <c r="B197" s="26"/>
      <c r="C197" s="16"/>
      <c r="D197" s="16"/>
    </row>
    <row r="198" spans="1:5" x14ac:dyDescent="0.25">
      <c r="A198" s="25"/>
      <c r="B198" s="26"/>
      <c r="C198" s="16"/>
      <c r="D198" s="16"/>
    </row>
    <row r="199" spans="1:5" x14ac:dyDescent="0.25">
      <c r="A199" s="25"/>
      <c r="B199" s="26"/>
      <c r="C199" s="15"/>
      <c r="D199" s="16"/>
      <c r="E199" s="16"/>
    </row>
    <row r="200" spans="1:5" x14ac:dyDescent="0.25">
      <c r="A200" s="25"/>
      <c r="B200" s="26"/>
      <c r="C200" s="15"/>
      <c r="D200" s="16"/>
      <c r="E200" s="16"/>
    </row>
    <row r="201" spans="1:5" x14ac:dyDescent="0.25">
      <c r="A201" s="25"/>
      <c r="B201" s="26"/>
      <c r="C201" s="15"/>
      <c r="D201" s="16"/>
      <c r="E201" s="16"/>
    </row>
    <row r="202" spans="1:5" x14ac:dyDescent="0.25">
      <c r="A202" s="25"/>
      <c r="C202" s="15"/>
      <c r="D202" s="16"/>
      <c r="E202" s="16"/>
    </row>
    <row r="203" spans="1:5" x14ac:dyDescent="0.25">
      <c r="A203" s="25"/>
      <c r="C203" s="15"/>
      <c r="D203" s="16"/>
      <c r="E203" s="16"/>
    </row>
    <row r="204" spans="1:5" x14ac:dyDescent="0.25">
      <c r="A204" s="25"/>
      <c r="C204" s="15"/>
      <c r="D204" s="16"/>
      <c r="E204" s="16"/>
    </row>
    <row r="205" spans="1:5" x14ac:dyDescent="0.25">
      <c r="A205" s="25"/>
      <c r="C205" s="15"/>
      <c r="D205" s="16"/>
      <c r="E205" s="16"/>
    </row>
    <row r="206" spans="1:5" x14ac:dyDescent="0.25">
      <c r="A206" s="25"/>
      <c r="C206" s="15"/>
      <c r="D206" s="16"/>
      <c r="E206" s="16"/>
    </row>
    <row r="207" spans="1:5" x14ac:dyDescent="0.25">
      <c r="A207" s="25"/>
      <c r="C207" s="15"/>
      <c r="D207" s="16"/>
      <c r="E207" s="16"/>
    </row>
    <row r="208" spans="1:5" x14ac:dyDescent="0.25">
      <c r="A208" s="25"/>
      <c r="C208" s="15"/>
      <c r="D208" s="16"/>
      <c r="E208" s="16"/>
    </row>
  </sheetData>
  <autoFilter ref="A4:L164" xr:uid="{13C79635-A366-409F-AC16-0BE0F527236F}">
    <filterColumn colId="11">
      <filters blank="1">
        <filter val="10335"/>
        <filter val="10488"/>
        <filter val="10640"/>
        <filter val="10647"/>
        <filter val="106994"/>
        <filter val="10780"/>
        <filter val="11575"/>
        <filter val="11754"/>
        <filter val="12160"/>
        <filter val="12168"/>
        <filter val="12240"/>
        <filter val="12540"/>
        <filter val="12920"/>
        <filter val="13104"/>
        <filter val="13452"/>
        <filter val="13650"/>
        <filter val="1404"/>
        <filter val="147056"/>
        <filter val="14706"/>
        <filter val="14820"/>
        <filter val="15025"/>
        <filter val="1560"/>
        <filter val="15600"/>
        <filter val="15639"/>
        <filter val="16340"/>
        <filter val="16720"/>
        <filter val="17100"/>
        <filter val="18240"/>
        <filter val="19000"/>
        <filter val="19760"/>
        <filter val="2 950 535,00"/>
        <filter val="20202"/>
        <filter val="20368"/>
        <filter val="20520"/>
        <filter val="20896"/>
        <filter val="2184"/>
        <filter val="21840"/>
        <filter val="22040"/>
        <filter val="22180"/>
        <filter val="22800"/>
        <filter val="22893"/>
        <filter val="23104"/>
        <filter val="23256"/>
        <filter val="23868"/>
        <filter val="24700"/>
        <filter val="25080"/>
        <filter val="26600"/>
        <filter val="26752"/>
        <filter val="26980"/>
        <filter val="27378"/>
        <filter val="27576"/>
        <filter val="28080"/>
        <filter val="28120"/>
        <filter val="28424"/>
        <filter val="28704"/>
        <filter val="29133"/>
        <filter val="29472"/>
        <filter val="29640"/>
        <filter val="3042"/>
        <filter val="30489"/>
        <filter val="30888"/>
        <filter val="31920"/>
        <filter val="34000"/>
        <filter val="3420"/>
        <filter val="3432"/>
        <filter val="34905"/>
        <filter val="34944"/>
        <filter val="36480"/>
        <filter val="38000"/>
        <filter val="3861"/>
        <filter val="39292"/>
        <filter val="41040"/>
        <filter val="42300"/>
        <filter val="4332"/>
        <filter val="45672"/>
        <filter val="45807"/>
        <filter val="45960"/>
        <filter val="48640"/>
        <filter val="49857"/>
        <filter val="51833"/>
        <filter val="5320"/>
        <filter val="54876"/>
        <filter val="5616"/>
        <filter val="57760"/>
        <filter val="59280"/>
        <filter val="5945"/>
        <filter val="6080"/>
        <filter val="60990"/>
        <filter val="6288"/>
        <filter val="6669"/>
        <filter val="68672"/>
        <filter val="6981"/>
        <filter val="7020"/>
        <filter val="70680"/>
        <filter val="7176"/>
        <filter val="72960"/>
        <filter val="7600"/>
        <filter val="7800"/>
        <filter val="8616"/>
        <filter val="9009"/>
        <filter val="9120"/>
        <filter val="91200"/>
        <filter val="936"/>
        <filter val="9360"/>
        <filter val="9500"/>
        <filter val="9672"/>
        <filter val="9750"/>
        <filter val="9828"/>
        <filter val="98800"/>
      </filters>
    </filterColumn>
  </autoFilter>
  <customSheetViews>
    <customSheetView guid="{7D2CB5BE-EB32-4586-997F-037CC691974E}" scale="90" showPageBreaks="1" printArea="1" showAutoFilter="1" hiddenColumns="1">
      <pane xSplit="5" ySplit="5" topLeftCell="F167" activePane="bottomRight" state="frozen"/>
      <selection pane="bottomRight" activeCell="F181" sqref="F181"/>
      <colBreaks count="1" manualBreakCount="1">
        <brk id="7" max="1048575" man="1"/>
      </colBreaks>
      <pageMargins left="0" right="0" top="0.59055118110236227" bottom="0" header="0.31496062992125984" footer="0.19685039370078741"/>
      <pageSetup paperSize="9" scale="80" fitToHeight="0" orientation="portrait" r:id="rId1"/>
      <headerFooter>
        <oddFooter>&amp;R&amp;P/&amp;N</oddFooter>
      </headerFooter>
      <autoFilter ref="A4:I179" xr:uid="{00000000-0000-0000-0000-000000000000}"/>
    </customSheetView>
    <customSheetView guid="{D32487CE-A751-47FD-8D7B-6692C1CE06F7}" scale="95" showPageBreaks="1" fitToPage="1" printArea="1" showAutoFilter="1" hiddenColumns="1">
      <pane xSplit="8" ySplit="4" topLeftCell="I158" activePane="bottomRight" state="frozen"/>
      <selection pane="bottomRight" activeCell="E168" sqref="E168"/>
      <colBreaks count="1" manualBreakCount="1">
        <brk id="14" max="1048575" man="1"/>
      </colBreaks>
      <pageMargins left="0" right="0" top="0.59055118110236227" bottom="0" header="0.31496062992125984" footer="0.19685039370078741"/>
      <pageSetup paperSize="9" scale="69" fitToHeight="0" orientation="landscape" r:id="rId2"/>
      <autoFilter ref="A4:P177" xr:uid="{00000000-0000-0000-0000-000000000000}"/>
    </customSheetView>
    <customSheetView guid="{6480B0CC-94CD-4C1D-A24F-EAE40B15B6CA}" scale="95" printArea="1" showAutoFilter="1" hiddenRows="1" hiddenColumns="1">
      <pane xSplit="5" ySplit="4" topLeftCell="F5" activePane="bottomRight" state="frozen"/>
      <selection pane="bottomRight" activeCell="S147" sqref="S5:S147"/>
      <colBreaks count="1" manualBreakCount="1">
        <brk id="14" max="1048575" man="1"/>
      </colBreaks>
      <pageMargins left="0" right="0" top="0.59055118110236227" bottom="0" header="0.31496062992125984" footer="0.19685039370078741"/>
      <pageSetup paperSize="9" scale="75" fitToHeight="0" orientation="portrait" r:id="rId3"/>
      <autoFilter ref="A4:P156" xr:uid="{00000000-0000-0000-0000-000000000000}"/>
    </customSheetView>
    <customSheetView guid="{FC5674A1-DA2B-4AA3-8DC3-485C7BE4FD90}" scale="95" printArea="1" showAutoFilter="1" hiddenRows="1" hiddenColumns="1">
      <pane xSplit="5" ySplit="4" topLeftCell="I7" activePane="bottomRight" state="frozen"/>
      <selection pane="bottomRight" activeCell="P16" sqref="P16"/>
      <colBreaks count="1" manualBreakCount="1">
        <brk id="14" max="1048575" man="1"/>
      </colBreaks>
      <pageMargins left="0" right="0" top="0.59055118110236227" bottom="0" header="0.31496062992125984" footer="0.19685039370078741"/>
      <pageSetup paperSize="9" scale="75" fitToHeight="0" orientation="portrait" r:id="rId4"/>
      <autoFilter ref="A4:P133" xr:uid="{00000000-0000-0000-0000-000000000000}"/>
    </customSheetView>
    <customSheetView guid="{0078EFEE-CFAD-4871-93AB-977D9231D1C5}" scale="95" showPageBreaks="1" printArea="1" showAutoFilter="1" hiddenColumns="1" topLeftCell="B1">
      <pane xSplit="6" ySplit="4" topLeftCell="I161" activePane="bottomRight" state="frozen"/>
      <selection pane="bottomRight" activeCell="S183" sqref="S183"/>
      <colBreaks count="1" manualBreakCount="1">
        <brk id="14" max="1048575" man="1"/>
      </colBreaks>
      <pageMargins left="0" right="0" top="0.59055118110236227" bottom="0" header="0.31496062992125984" footer="0.19685039370078741"/>
      <pageSetup paperSize="9" scale="75" fitToHeight="0" orientation="portrait" r:id="rId5"/>
      <autoFilter ref="A4:P177" xr:uid="{00000000-0000-0000-0000-000000000000}"/>
    </customSheetView>
    <customSheetView guid="{5EEFDC2E-13FB-4A8B-A0E4-365AEED2F903}" scale="95" showPageBreaks="1" printArea="1" showAutoFilter="1" hiddenColumns="1" topLeftCell="B1">
      <pane xSplit="6" ySplit="4" topLeftCell="I164" activePane="bottomRight" state="frozen"/>
      <selection pane="bottomRight" activeCell="D170" sqref="D170"/>
      <colBreaks count="1" manualBreakCount="1">
        <brk id="14" max="1048575" man="1"/>
      </colBreaks>
      <pageMargins left="0" right="0" top="0.59055118110236227" bottom="0" header="0.31496062992125984" footer="0.19685039370078741"/>
      <pageSetup paperSize="9" scale="75" fitToHeight="0" orientation="portrait" r:id="rId6"/>
      <autoFilter ref="A4:P177" xr:uid="{00000000-0000-0000-0000-000000000000}"/>
    </customSheetView>
  </customSheetViews>
  <pageMargins left="0.3" right="0" top="0.48" bottom="0.56000000000000005" header="0.31496062992125984" footer="0.28000000000000003"/>
  <pageSetup paperSize="9" scale="80" fitToHeight="0" orientation="portrait" r:id="rId7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4 ÚZ 33070</vt:lpstr>
      <vt:lpstr>'tab. 4 ÚZ 33070'!Názvy_tisku</vt:lpstr>
      <vt:lpstr>'tab. 4 ÚZ 33070'!Oblast_tisku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Olšáková Andrea Mgr.</cp:lastModifiedBy>
  <cp:lastPrinted>2020-09-10T11:55:15Z</cp:lastPrinted>
  <dcterms:created xsi:type="dcterms:W3CDTF">2019-02-20T08:07:05Z</dcterms:created>
  <dcterms:modified xsi:type="dcterms:W3CDTF">2020-09-25T09:16:53Z</dcterms:modified>
</cp:coreProperties>
</file>