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SM-ekonom\krajské\rok 2021\Rada Zastupitelstvo 2021\Rada 1213\"/>
    </mc:Choice>
  </mc:AlternateContent>
  <xr:revisionPtr revIDLastSave="0" documentId="13_ncr:1_{47ED9622-097F-4C27-9703-E39366F110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ÚZ 33082" sheetId="7" r:id="rId1"/>
    <sheet name="tab. ÚZ 33083" sheetId="4" r:id="rId2"/>
    <sheet name="tab. ÚZ 33084" sheetId="5" r:id="rId3"/>
    <sheet name="tab. ÚZ 33085" sheetId="6" r:id="rId4"/>
    <sheet name="tab. č. 4 ÚZ 33160" sheetId="9" r:id="rId5"/>
  </sheets>
  <definedNames>
    <definedName name="_xlnm.Print_Titles" localSheetId="4">'tab. č. 4 ÚZ 33160'!$A:$D,'tab. č. 4 ÚZ 33160'!$2:$3</definedName>
    <definedName name="_xlnm.Print_Titles" localSheetId="0">'tab. ÚZ 33082'!$A:$D,'tab. ÚZ 33082'!$1:$2</definedName>
    <definedName name="_xlnm.Print_Titles" localSheetId="1">'tab. ÚZ 33083'!$A:$D,'tab. ÚZ 33083'!$1:$2</definedName>
    <definedName name="_xlnm.Print_Titles" localSheetId="2">'tab. ÚZ 33084'!$A:$D,'tab. ÚZ 33084'!$1:$2</definedName>
    <definedName name="_xlnm.Print_Titles" localSheetId="3">'tab. ÚZ 33085'!$A:$D,'tab. ÚZ 33085'!$1:$2</definedName>
    <definedName name="_xlnm.Print_Area" localSheetId="4">'tab. č. 4 ÚZ 33160'!$A$1:$N$14</definedName>
    <definedName name="_xlnm.Print_Area" localSheetId="0">'tab. ÚZ 33082'!$A$1:$J$16</definedName>
    <definedName name="_xlnm.Print_Area" localSheetId="1">'tab. ÚZ 33083'!$A$1:$M$25</definedName>
    <definedName name="_xlnm.Print_Area" localSheetId="2">'tab. ÚZ 33084'!$A$1:$J$17</definedName>
    <definedName name="_xlnm.Print_Area" localSheetId="3">'tab. ÚZ 33085'!$A$1:$L$28</definedName>
    <definedName name="Z_02AE7F25_C674_402B_8670_7641DB6617C4_.wvu.PrintArea" localSheetId="0" hidden="1">'tab. ÚZ 33082'!$A$1:$H$13</definedName>
    <definedName name="Z_02AE7F25_C674_402B_8670_7641DB6617C4_.wvu.PrintArea" localSheetId="1" hidden="1">'tab. ÚZ 33083'!$A$1:$I$21</definedName>
    <definedName name="Z_02AE7F25_C674_402B_8670_7641DB6617C4_.wvu.PrintArea" localSheetId="2" hidden="1">'tab. ÚZ 33084'!$A$1:$H$15</definedName>
    <definedName name="Z_02AE7F25_C674_402B_8670_7641DB6617C4_.wvu.PrintArea" localSheetId="3" hidden="1">'tab. ÚZ 33085'!$A$1:$I$23</definedName>
    <definedName name="Z_02AE7F25_C674_402B_8670_7641DB6617C4_.wvu.PrintTitles" localSheetId="0" hidden="1">'tab. ÚZ 33082'!$A:$D,'tab. ÚZ 33082'!$1:$2</definedName>
    <definedName name="Z_02AE7F25_C674_402B_8670_7641DB6617C4_.wvu.PrintTitles" localSheetId="1" hidden="1">'tab. ÚZ 33083'!$A:$D,'tab. ÚZ 33083'!$1:$2</definedName>
    <definedName name="Z_02AE7F25_C674_402B_8670_7641DB6617C4_.wvu.PrintTitles" localSheetId="2" hidden="1">'tab. ÚZ 33084'!$A:$D,'tab. ÚZ 33084'!$1:$2</definedName>
    <definedName name="Z_02AE7F25_C674_402B_8670_7641DB6617C4_.wvu.PrintTitles" localSheetId="3" hidden="1">'tab. ÚZ 33085'!$A:$D,'tab. ÚZ 33085'!$1:$2</definedName>
    <definedName name="Z_03B3EA34_1C7C_4529_BD75_C1FEF71DAE20_.wvu.PrintArea" localSheetId="0" hidden="1">'tab. ÚZ 33082'!$A$1:$O$2</definedName>
    <definedName name="Z_03B3EA34_1C7C_4529_BD75_C1FEF71DAE20_.wvu.PrintArea" localSheetId="1" hidden="1">'tab. ÚZ 33083'!$A$1:$Q$2</definedName>
    <definedName name="Z_03B3EA34_1C7C_4529_BD75_C1FEF71DAE20_.wvu.PrintArea" localSheetId="2" hidden="1">'tab. ÚZ 33084'!$A$1:$O$2</definedName>
    <definedName name="Z_03B3EA34_1C7C_4529_BD75_C1FEF71DAE20_.wvu.PrintArea" localSheetId="3" hidden="1">'tab. ÚZ 33085'!$A$1:$Q$2</definedName>
    <definedName name="Z_03B3EA34_1C7C_4529_BD75_C1FEF71DAE20_.wvu.PrintTitles" localSheetId="0" hidden="1">'tab. ÚZ 33082'!$A:$D,'tab. ÚZ 33082'!$1:$2</definedName>
    <definedName name="Z_03B3EA34_1C7C_4529_BD75_C1FEF71DAE20_.wvu.PrintTitles" localSheetId="1" hidden="1">'tab. ÚZ 33083'!$A:$D,'tab. ÚZ 33083'!$1:$2</definedName>
    <definedName name="Z_03B3EA34_1C7C_4529_BD75_C1FEF71DAE20_.wvu.PrintTitles" localSheetId="2" hidden="1">'tab. ÚZ 33084'!$A:$D,'tab. ÚZ 33084'!$1:$2</definedName>
    <definedName name="Z_03B3EA34_1C7C_4529_BD75_C1FEF71DAE20_.wvu.PrintTitles" localSheetId="3" hidden="1">'tab. ÚZ 33085'!$A:$D,'tab. ÚZ 33085'!$1:$2</definedName>
    <definedName name="Z_0A9D7277_A879_4CF4_B84B_D28ACD989EB4_.wvu.PrintArea" localSheetId="0" hidden="1">'tab. ÚZ 33082'!$A$1:$O$2</definedName>
    <definedName name="Z_0A9D7277_A879_4CF4_B84B_D28ACD989EB4_.wvu.PrintArea" localSheetId="1" hidden="1">'tab. ÚZ 33083'!$A$1:$Q$2</definedName>
    <definedName name="Z_0A9D7277_A879_4CF4_B84B_D28ACD989EB4_.wvu.PrintArea" localSheetId="2" hidden="1">'tab. ÚZ 33084'!$A$1:$O$2</definedName>
    <definedName name="Z_0A9D7277_A879_4CF4_B84B_D28ACD989EB4_.wvu.PrintArea" localSheetId="3" hidden="1">'tab. ÚZ 33085'!$A$1:$Q$2</definedName>
    <definedName name="Z_0A9D7277_A879_4CF4_B84B_D28ACD989EB4_.wvu.PrintTitles" localSheetId="0" hidden="1">'tab. ÚZ 33082'!$A:$D,'tab. ÚZ 33082'!$1:$2</definedName>
    <definedName name="Z_0A9D7277_A879_4CF4_B84B_D28ACD989EB4_.wvu.PrintTitles" localSheetId="1" hidden="1">'tab. ÚZ 33083'!$A:$D,'tab. ÚZ 33083'!$1:$2</definedName>
    <definedName name="Z_0A9D7277_A879_4CF4_B84B_D28ACD989EB4_.wvu.PrintTitles" localSheetId="2" hidden="1">'tab. ÚZ 33084'!$A:$D,'tab. ÚZ 33084'!$1:$2</definedName>
    <definedName name="Z_0A9D7277_A879_4CF4_B84B_D28ACD989EB4_.wvu.PrintTitles" localSheetId="3" hidden="1">'tab. ÚZ 33085'!$A:$D,'tab. ÚZ 33085'!$1:$2</definedName>
    <definedName name="Z_3DCA0C45_6ED1_46E1_A2F8_FC8D0313D6F7_.wvu.PrintArea" localSheetId="0" hidden="1">'tab. ÚZ 33082'!$A$1:$O$2</definedName>
    <definedName name="Z_3DCA0C45_6ED1_46E1_A2F8_FC8D0313D6F7_.wvu.PrintArea" localSheetId="1" hidden="1">'tab. ÚZ 33083'!$A$1:$Q$2</definedName>
    <definedName name="Z_3DCA0C45_6ED1_46E1_A2F8_FC8D0313D6F7_.wvu.PrintArea" localSheetId="2" hidden="1">'tab. ÚZ 33084'!$A$1:$O$2</definedName>
    <definedName name="Z_3DCA0C45_6ED1_46E1_A2F8_FC8D0313D6F7_.wvu.PrintArea" localSheetId="3" hidden="1">'tab. ÚZ 33085'!$A$1:$Q$2</definedName>
    <definedName name="Z_3DCA0C45_6ED1_46E1_A2F8_FC8D0313D6F7_.wvu.PrintTitles" localSheetId="0" hidden="1">'tab. ÚZ 33082'!$A:$D,'tab. ÚZ 33082'!$1:$2</definedName>
    <definedName name="Z_3DCA0C45_6ED1_46E1_A2F8_FC8D0313D6F7_.wvu.PrintTitles" localSheetId="1" hidden="1">'tab. ÚZ 33083'!$A:$D,'tab. ÚZ 33083'!$1:$2</definedName>
    <definedName name="Z_3DCA0C45_6ED1_46E1_A2F8_FC8D0313D6F7_.wvu.PrintTitles" localSheetId="2" hidden="1">'tab. ÚZ 33084'!$A:$D,'tab. ÚZ 33084'!$1:$2</definedName>
    <definedName name="Z_3DCA0C45_6ED1_46E1_A2F8_FC8D0313D6F7_.wvu.PrintTitles" localSheetId="3" hidden="1">'tab. ÚZ 33085'!$A:$D,'tab. ÚZ 33085'!$1:$2</definedName>
    <definedName name="Z_672A01FB_61ED_4D8F_8644_CF1D43647AF5_.wvu.PrintArea" localSheetId="0" hidden="1">'tab. ÚZ 33082'!$A$1:$O$2</definedName>
    <definedName name="Z_672A01FB_61ED_4D8F_8644_CF1D43647AF5_.wvu.PrintArea" localSheetId="1" hidden="1">'tab. ÚZ 33083'!$A$1:$Q$2</definedName>
    <definedName name="Z_672A01FB_61ED_4D8F_8644_CF1D43647AF5_.wvu.PrintArea" localSheetId="2" hidden="1">'tab. ÚZ 33084'!$A$1:$O$2</definedName>
    <definedName name="Z_672A01FB_61ED_4D8F_8644_CF1D43647AF5_.wvu.PrintArea" localSheetId="3" hidden="1">'tab. ÚZ 33085'!$A$1:$Q$2</definedName>
    <definedName name="Z_672A01FB_61ED_4D8F_8644_CF1D43647AF5_.wvu.PrintTitles" localSheetId="0" hidden="1">'tab. ÚZ 33082'!$A:$D,'tab. ÚZ 33082'!$1:$2</definedName>
    <definedName name="Z_672A01FB_61ED_4D8F_8644_CF1D43647AF5_.wvu.PrintTitles" localSheetId="1" hidden="1">'tab. ÚZ 33083'!$A:$D,'tab. ÚZ 33083'!$1:$2</definedName>
    <definedName name="Z_672A01FB_61ED_4D8F_8644_CF1D43647AF5_.wvu.PrintTitles" localSheetId="2" hidden="1">'tab. ÚZ 33084'!$A:$D,'tab. ÚZ 33084'!$1:$2</definedName>
    <definedName name="Z_672A01FB_61ED_4D8F_8644_CF1D43647AF5_.wvu.PrintTitles" localSheetId="3" hidden="1">'tab. ÚZ 33085'!$A:$D,'tab. ÚZ 33085'!$1:$2</definedName>
    <definedName name="Z_B328BB65_89D4_43A3_A0AF_2110CCE3B9E9_.wvu.PrintArea" localSheetId="0" hidden="1">'tab. ÚZ 33082'!$A$1:$O$2</definedName>
    <definedName name="Z_B328BB65_89D4_43A3_A0AF_2110CCE3B9E9_.wvu.PrintArea" localSheetId="1" hidden="1">'tab. ÚZ 33083'!$A$1:$Q$2</definedName>
    <definedName name="Z_B328BB65_89D4_43A3_A0AF_2110CCE3B9E9_.wvu.PrintArea" localSheetId="2" hidden="1">'tab. ÚZ 33084'!$A$1:$O$2</definedName>
    <definedName name="Z_B328BB65_89D4_43A3_A0AF_2110CCE3B9E9_.wvu.PrintArea" localSheetId="3" hidden="1">'tab. ÚZ 33085'!$A$1:$Q$2</definedName>
    <definedName name="Z_B328BB65_89D4_43A3_A0AF_2110CCE3B9E9_.wvu.PrintTitles" localSheetId="0" hidden="1">'tab. ÚZ 33082'!$A:$D,'tab. ÚZ 33082'!$1:$2</definedName>
    <definedName name="Z_B328BB65_89D4_43A3_A0AF_2110CCE3B9E9_.wvu.PrintTitles" localSheetId="1" hidden="1">'tab. ÚZ 33083'!$A:$D,'tab. ÚZ 33083'!$1:$2</definedName>
    <definedName name="Z_B328BB65_89D4_43A3_A0AF_2110CCE3B9E9_.wvu.PrintTitles" localSheetId="2" hidden="1">'tab. ÚZ 33084'!$A:$D,'tab. ÚZ 33084'!$1:$2</definedName>
    <definedName name="Z_B328BB65_89D4_43A3_A0AF_2110CCE3B9E9_.wvu.PrintTitles" localSheetId="3" hidden="1">'tab. ÚZ 33085'!$A:$D,'tab. ÚZ 33085'!$1:$2</definedName>
  </definedNames>
  <calcPr calcId="191029"/>
  <customWorkbookViews>
    <customWorkbookView name="Pražáková Markéta – osobní zobrazení" guid="{672A01FB-61ED-4D8F-8644-CF1D43647AF5}" mergeInterval="0" personalView="1" xWindow="959" yWindow="-1" windowWidth="962" windowHeight="1042" activeSheetId="3"/>
    <customWorkbookView name="Beskydová Sabina Ing. – osobní zobrazení" guid="{3DCA0C45-6ED1-46E1-A2F8-FC8D0313D6F7}" mergeInterval="0" personalView="1" maximized="1" xWindow="-8" yWindow="-8" windowWidth="1936" windowHeight="1056" activeSheetId="1"/>
    <customWorkbookView name="Kopřivová Alena – osobní zobrazení" guid="{03B3EA34-1C7C-4529-BD75-C1FEF71DAE20}" mergeInterval="0" personalView="1" maximized="1" xWindow="-9" yWindow="-9" windowWidth="1938" windowHeight="1048" activeSheetId="1"/>
    <customWorkbookView name="Neumannová Věra – osobní zobrazení" guid="{B328BB65-89D4-43A3-A0AF-2110CCE3B9E9}" mergeInterval="0" personalView="1" maximized="1" xWindow="-8" yWindow="-8" windowWidth="1936" windowHeight="1056" activeSheetId="2"/>
    <customWorkbookView name="Jarkovský Václav Ing. – osobní zobrazení" guid="{02AE7F25-C674-402B-8670-7641DB6617C4}" mergeInterval="0" personalView="1" maximized="1" xWindow="-8" yWindow="-8" windowWidth="1936" windowHeight="1056" activeSheetId="1"/>
    <customWorkbookView name="Steklíková Dagmar – osobní zobrazení" guid="{0A9D7277-A879-4CF4-B84B-D28ACD989EB4}" mergeInterval="0" personalView="1" maximized="1" xWindow="-9" yWindow="-9" windowWidth="1938" windowHeight="1048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9" l="1"/>
  <c r="J11" i="9"/>
  <c r="H11" i="9"/>
  <c r="G11" i="9"/>
  <c r="L10" i="9"/>
  <c r="N10" i="9" s="1"/>
  <c r="I10" i="9"/>
  <c r="L9" i="9"/>
  <c r="N9" i="9" s="1"/>
  <c r="I9" i="9"/>
  <c r="L8" i="9"/>
  <c r="N8" i="9" s="1"/>
  <c r="I8" i="9"/>
  <c r="M7" i="9"/>
  <c r="M11" i="9" s="1"/>
  <c r="L7" i="9"/>
  <c r="I7" i="9"/>
  <c r="I11" i="9" l="1"/>
  <c r="N7" i="9"/>
  <c r="N11" i="9" s="1"/>
  <c r="L11" i="9"/>
  <c r="H15" i="7"/>
  <c r="F15" i="7"/>
  <c r="J13" i="7"/>
  <c r="J12" i="7"/>
  <c r="J11" i="7"/>
  <c r="J10" i="7"/>
  <c r="J9" i="7"/>
  <c r="J15" i="7" l="1"/>
  <c r="L9" i="6"/>
  <c r="L10" i="6"/>
  <c r="E19" i="6"/>
  <c r="H19" i="6"/>
  <c r="I19" i="6"/>
  <c r="F19" i="6"/>
  <c r="K15" i="6"/>
  <c r="L15" i="6"/>
  <c r="K16" i="6"/>
  <c r="L16" i="6"/>
  <c r="K17" i="6"/>
  <c r="L17" i="6"/>
  <c r="H25" i="6"/>
  <c r="E25" i="6"/>
  <c r="F25" i="6"/>
  <c r="L24" i="6"/>
  <c r="K24" i="6"/>
  <c r="L23" i="6"/>
  <c r="K23" i="6"/>
  <c r="L18" i="6"/>
  <c r="K18" i="6"/>
  <c r="I12" i="6"/>
  <c r="H12" i="6"/>
  <c r="E12" i="6"/>
  <c r="F12" i="6"/>
  <c r="L11" i="6"/>
  <c r="K11" i="6"/>
  <c r="K10" i="6"/>
  <c r="K9" i="6"/>
  <c r="F20" i="6" l="1"/>
  <c r="F27" i="6" s="1"/>
  <c r="I20" i="6"/>
  <c r="I27" i="6" s="1"/>
  <c r="L25" i="6"/>
  <c r="K19" i="6"/>
  <c r="L19" i="6"/>
  <c r="L12" i="6"/>
  <c r="E20" i="6"/>
  <c r="E27" i="6" s="1"/>
  <c r="K25" i="6"/>
  <c r="H20" i="6"/>
  <c r="H27" i="6" s="1"/>
  <c r="K12" i="6"/>
  <c r="J9" i="5"/>
  <c r="J10" i="5"/>
  <c r="J11" i="5"/>
  <c r="J12" i="5"/>
  <c r="J13" i="5"/>
  <c r="J14" i="5"/>
  <c r="J15" i="5"/>
  <c r="H17" i="5"/>
  <c r="F17" i="5"/>
  <c r="J8" i="5"/>
  <c r="J17" i="5" l="1"/>
  <c r="L20" i="6"/>
  <c r="L27" i="6" s="1"/>
  <c r="K20" i="6"/>
  <c r="K27" i="6" s="1"/>
  <c r="I23" i="4"/>
  <c r="H23" i="4"/>
  <c r="F23" i="4"/>
  <c r="E23" i="4"/>
  <c r="I17" i="4"/>
  <c r="H17" i="4"/>
  <c r="F17" i="4"/>
  <c r="E17" i="4"/>
  <c r="H13" i="4"/>
  <c r="F13" i="4"/>
  <c r="E13" i="4"/>
  <c r="I13" i="4"/>
  <c r="L16" i="4"/>
  <c r="L17" i="4" s="1"/>
  <c r="L21" i="4"/>
  <c r="L23" i="4" s="1"/>
  <c r="L22" i="4"/>
  <c r="L12" i="4"/>
  <c r="L13" i="4" s="1"/>
  <c r="K12" i="4"/>
  <c r="K11" i="4"/>
  <c r="K16" i="4"/>
  <c r="K17" i="4" s="1"/>
  <c r="K21" i="4"/>
  <c r="K22" i="4"/>
  <c r="K10" i="4"/>
  <c r="E18" i="4" l="1"/>
  <c r="E25" i="4" s="1"/>
  <c r="K13" i="4"/>
  <c r="H18" i="4"/>
  <c r="H25" i="4" s="1"/>
  <c r="K18" i="4"/>
  <c r="F18" i="4"/>
  <c r="F25" i="4" s="1"/>
  <c r="I18" i="4"/>
  <c r="I25" i="4" s="1"/>
  <c r="L18" i="4"/>
  <c r="L25" i="4" s="1"/>
  <c r="K23" i="4"/>
  <c r="K25" i="4" l="1"/>
</calcChain>
</file>

<file path=xl/sharedStrings.xml><?xml version="1.0" encoding="utf-8"?>
<sst xmlns="http://schemas.openxmlformats.org/spreadsheetml/2006/main" count="179" uniqueCount="110">
  <si>
    <t>ORG</t>
  </si>
  <si>
    <t>ODPA</t>
  </si>
  <si>
    <t>Základní škola a Mateřská škola, Horní Maršov, okres Trutnov</t>
  </si>
  <si>
    <t>částky v Kč</t>
  </si>
  <si>
    <t>obecní školy</t>
  </si>
  <si>
    <t>Základní škola a mateřská škola, Mladé Buky</t>
  </si>
  <si>
    <t>Základní škola a mateřská škola, Svoboda nad Úpou, okres Trutnov</t>
  </si>
  <si>
    <t>Masarykova základní škola a mateřská škola, Železnice</t>
  </si>
  <si>
    <t>příjemce dotace - obecní subjekty</t>
  </si>
  <si>
    <t>CELKEM obecní školy</t>
  </si>
  <si>
    <t>krajské školy</t>
  </si>
  <si>
    <t>CELKEM krajské školy</t>
  </si>
  <si>
    <t>CELKEM obecní + krajské</t>
  </si>
  <si>
    <t>soukromé školy</t>
  </si>
  <si>
    <t>Celkem soukromé školy</t>
  </si>
  <si>
    <t>Celkem - obecní, krajské, soukromé</t>
  </si>
  <si>
    <t>IČO</t>
  </si>
  <si>
    <t>tab. č. 4</t>
  </si>
  <si>
    <t>Gymnázium J. K. Tyla, Hradec Králové, Tylovo nábř. 682</t>
  </si>
  <si>
    <t>Střední zemědělská škola a Střední odborné učiliště chladicí a klimatizační techniky, Kostelec nad Orlicí</t>
  </si>
  <si>
    <t>Vyšší odborná škola zdravotnická, Střední zdravotnická škola a Obchodní akademie, Trutnov</t>
  </si>
  <si>
    <t>Střední škola hotelnictví, řemesel a gastronomie, Trutnov, příspěvková organizace</t>
  </si>
  <si>
    <t>Vratky prostředků z dotačních programů - úprava výše dotace poskytnuté v r. 2021</t>
  </si>
  <si>
    <t>Rozhodnutí č. 18676-8/2021 z 12.8. 2021</t>
  </si>
  <si>
    <t>Gymnázium Boženy Němcové, Hradec Králové, Pospíšilova tř. 324</t>
  </si>
  <si>
    <t>Základní škola Hučák</t>
  </si>
  <si>
    <t>Základní škola Comenius</t>
  </si>
  <si>
    <t>62690043</t>
  </si>
  <si>
    <t>62690060</t>
  </si>
  <si>
    <t>13582968</t>
  </si>
  <si>
    <t>70985634</t>
  </si>
  <si>
    <t>04770731</t>
  </si>
  <si>
    <t>08223033</t>
  </si>
  <si>
    <t>Dotace NIV
33 083</t>
  </si>
  <si>
    <t>počet testů</t>
  </si>
  <si>
    <t>Vratky dotací provedené k 1.12.2021</t>
  </si>
  <si>
    <t>Upravené ukazatele k 2.12.2021 po odpočtu vratek</t>
  </si>
  <si>
    <t>Střední škola služeb, obchodu a gastronomie, Hradec Králové, Velká 3</t>
  </si>
  <si>
    <t>Zemědělská akademie a Gymnázium Hořice - střední škola a vyšší odborná škola, příspěvková organizace</t>
  </si>
  <si>
    <t xml:space="preserve">Střední průmyslová škola, Odborná škola a Základní škola, Nové Město nad Metují, Čs. armády 376 </t>
  </si>
  <si>
    <t>Vyšší odborná škola a Střední průmyslová škola, Rychnov nad Kněžnou, U Stadionu 1166</t>
  </si>
  <si>
    <t>Střední průmyslová škola a Střední odborná škola, Dvůr Králové nad Labem, příspěvková organizace</t>
  </si>
  <si>
    <t>Vyšší odborná škola, Střední škola, Základní škola a Mateřská škola, Hradec Králové, Štefánikova 549</t>
  </si>
  <si>
    <t>MŠMT-19066/2021
0074/13/SPC/2021</t>
  </si>
  <si>
    <t>MŠMT-19085/2021
0082/13/SPC/2021</t>
  </si>
  <si>
    <t>MŠMT-19084/2021
0035/13/SPC/2021</t>
  </si>
  <si>
    <t>MŠMT-19082/2021
0087/13/SPC/2021</t>
  </si>
  <si>
    <t>MŠMT-19096/2021
0014/13/SPC/2021</t>
  </si>
  <si>
    <t>MŠMT-19755/2021
0125/13/SPC/2021</t>
  </si>
  <si>
    <t>MŠMT-19754/2021
0072/13/SPC/2021</t>
  </si>
  <si>
    <t>MŠMT-19590/2021
0064/13/SPC/2021</t>
  </si>
  <si>
    <t>rozhodnutí MŠMT číslo</t>
  </si>
  <si>
    <t>Neinvestiční dotace celkem ÚZ 33 084</t>
  </si>
  <si>
    <t>Celkem -krajské školy</t>
  </si>
  <si>
    <t>Rozhodnutí č. 24699-8/2021 z 1.10. 2021</t>
  </si>
  <si>
    <t>Vyšší odborná škola a Střední průmyslová škola, Jičín, Pod Koželuhy 100</t>
  </si>
  <si>
    <t>Střední škola a vyšší odborná škola aplikované kybernetiky s.r.o.</t>
  </si>
  <si>
    <t>25261991</t>
  </si>
  <si>
    <t>49290266</t>
  </si>
  <si>
    <t>60152885</t>
  </si>
  <si>
    <t>75017032</t>
  </si>
  <si>
    <t>Podpora rekreačních pobytů dětí a mládeže dětských domovů ČR v působnosti resortu školství na rok 2021</t>
  </si>
  <si>
    <t>ÚZ 33 082</t>
  </si>
  <si>
    <t>Dětský domov a školní jídelna, Nechanice, Hrádecká 267</t>
  </si>
  <si>
    <t>Dětský domov, Základní škola speciální a Praktická škola, Jaroměř, Palackého 142</t>
  </si>
  <si>
    <t>Dětský domov  Potštejn, Českých bratří 141</t>
  </si>
  <si>
    <t>Dětský domov, základní škola a školní jídelna, Dolní Lánov 240</t>
  </si>
  <si>
    <t>Dětský domov a školní jídelna, Vrchlabí, Žižkova</t>
  </si>
  <si>
    <t>Dotace NIV
33 085</t>
  </si>
  <si>
    <t>20369/2021-22</t>
  </si>
  <si>
    <t>20369/2021-25</t>
  </si>
  <si>
    <t>20369/2021-23</t>
  </si>
  <si>
    <t>20369/2021-26</t>
  </si>
  <si>
    <t>20369/2021-24</t>
  </si>
  <si>
    <t>v Kč</t>
  </si>
  <si>
    <t>vratka na MŠMT</t>
  </si>
  <si>
    <t xml:space="preserve">IČO </t>
  </si>
  <si>
    <t xml:space="preserve">    příjemce dotace</t>
  </si>
  <si>
    <t>číslo účtu příjemce</t>
  </si>
  <si>
    <t>Aktivita A (ONIV)</t>
  </si>
  <si>
    <t>Aktivita B (OON)</t>
  </si>
  <si>
    <t>Neinvestiční dotace celkem</t>
  </si>
  <si>
    <t>vratky
Aktivita A (ONIV)</t>
  </si>
  <si>
    <t>vratky 
Aktivita B (OON)</t>
  </si>
  <si>
    <t>Střední průmyslová škola, Odborná škola a Základní škola, Nové Město nad Metují</t>
  </si>
  <si>
    <t>16688/2021-5</t>
  </si>
  <si>
    <t>16688/2021-30</t>
  </si>
  <si>
    <t>0169776760/0600</t>
  </si>
  <si>
    <t>Střední škola a Základní škola Sluneční, Hostinné</t>
  </si>
  <si>
    <t>16688/2021-46</t>
  </si>
  <si>
    <t>Střední průmyslová škola stavební a Obchodní akademie arch. Jana Letzela, Náchod, příspěvková organizace</t>
  </si>
  <si>
    <t>16688/2021-56</t>
  </si>
  <si>
    <t xml:space="preserve">  Celkem</t>
  </si>
  <si>
    <t>Poskytnutá neinvestiční dotace zahrnuje  ONIV (aktivita A) a OON (aktivita B)</t>
  </si>
  <si>
    <t>Prostředky na platy, odvody a FKSP v ní nejsou obsaženy.</t>
  </si>
  <si>
    <t>Poskytnuto na 9-12/2021</t>
  </si>
  <si>
    <t>Nový rozpočet (skutečně použito)</t>
  </si>
  <si>
    <t>Vratky dotací provedené 
k 1.12.2021</t>
  </si>
  <si>
    <t>Poskytnuto</t>
  </si>
  <si>
    <t>ukazatele k 2.12.2021 po odpočtu vratek</t>
  </si>
  <si>
    <t>Dotační program MŠMT na zajištění neinvazivního RT-PCR testování dětí, žáků, studentů a zaměstnanců v souladu s příslušným mimořádným opatřením MZ</t>
  </si>
  <si>
    <t xml:space="preserve">Neinvestiční dotace celkem </t>
  </si>
  <si>
    <t>Podpora sociálně znevýhodněných romských žáků středních škol, konzervatoří  a studentů vyšších odborných škol  na období září – prosinec 2021</t>
  </si>
  <si>
    <t>ÚZ 33 160</t>
  </si>
  <si>
    <t xml:space="preserve">Prostředky z dotační výzvy „Spolu po COVIDu“ </t>
  </si>
  <si>
    <t>ÚZ 33 084</t>
  </si>
  <si>
    <t xml:space="preserve">Dotační program MŠMT na Zajištění neinvazivního RT-PCR testování dětí a žáků v souladu s příslušným mimořádným opatřením MZ (č.j. MSMT-24699/2021-2) </t>
  </si>
  <si>
    <t xml:space="preserve"> ÚZ 33 085</t>
  </si>
  <si>
    <t xml:space="preserve"> (č.j. MSMT-18676/2021-2) </t>
  </si>
  <si>
    <t>ÚZ 33 083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</si>
</sst>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21" fillId="0" borderId="0" applyNumberFormat="0" applyFill="0" applyBorder="0" applyAlignment="0" applyProtection="0"/>
    <xf numFmtId="0" fontId="1" fillId="0" borderId="0"/>
  </cellStyleXfs>
  <cellXfs count="320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6" fillId="0" borderId="0" xfId="0" applyFont="1"/>
    <xf numFmtId="0" fontId="3" fillId="0" borderId="0" xfId="0" applyFont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Border="1"/>
    <xf numFmtId="164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Alignment="1"/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4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/>
    </xf>
    <xf numFmtId="3" fontId="10" fillId="0" borderId="0" xfId="1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0" fillId="2" borderId="0" xfId="1" applyFont="1" applyFill="1" applyBorder="1" applyAlignment="1">
      <alignment horizontal="center" vertical="center" wrapText="1"/>
    </xf>
    <xf numFmtId="0" fontId="10" fillId="2" borderId="33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1" fillId="4" borderId="10" xfId="1" applyFont="1" applyFill="1" applyBorder="1" applyAlignment="1">
      <alignment horizontal="center" vertical="center" wrapText="1"/>
    </xf>
    <xf numFmtId="0" fontId="10" fillId="2" borderId="34" xfId="1" applyFont="1" applyFill="1" applyBorder="1" applyAlignment="1">
      <alignment horizontal="center" vertical="center" wrapText="1"/>
    </xf>
    <xf numFmtId="0" fontId="11" fillId="4" borderId="34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0" fillId="2" borderId="23" xfId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10" fillId="0" borderId="23" xfId="0" applyFont="1" applyFill="1" applyBorder="1"/>
    <xf numFmtId="49" fontId="10" fillId="0" borderId="0" xfId="0" applyNumberFormat="1" applyFont="1" applyFill="1" applyBorder="1" applyAlignment="1">
      <alignment vertical="center" wrapText="1"/>
    </xf>
    <xf numFmtId="1" fontId="4" fillId="0" borderId="0" xfId="0" applyNumberFormat="1" applyFont="1" applyBorder="1"/>
    <xf numFmtId="0" fontId="4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3" fillId="3" borderId="0" xfId="0" applyNumberFormat="1" applyFont="1" applyFill="1" applyAlignment="1">
      <alignment horizontal="center"/>
    </xf>
    <xf numFmtId="3" fontId="3" fillId="2" borderId="0" xfId="0" applyNumberFormat="1" applyFont="1" applyFill="1" applyAlignment="1">
      <alignment horizontal="center"/>
    </xf>
    <xf numFmtId="0" fontId="9" fillId="2" borderId="6" xfId="1" applyFont="1" applyFill="1" applyBorder="1" applyAlignment="1">
      <alignment horizontal="center" wrapText="1"/>
    </xf>
    <xf numFmtId="4" fontId="9" fillId="0" borderId="14" xfId="1" applyNumberFormat="1" applyFont="1" applyFill="1" applyBorder="1" applyAlignment="1">
      <alignment horizontal="center"/>
    </xf>
    <xf numFmtId="3" fontId="4" fillId="0" borderId="1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3" fontId="4" fillId="0" borderId="14" xfId="0" applyNumberFormat="1" applyFont="1" applyBorder="1" applyAlignment="1">
      <alignment horizontal="center"/>
    </xf>
    <xf numFmtId="1" fontId="10" fillId="0" borderId="0" xfId="1" applyNumberFormat="1" applyFont="1" applyFill="1" applyBorder="1" applyAlignment="1">
      <alignment horizontal="center"/>
    </xf>
    <xf numFmtId="4" fontId="3" fillId="3" borderId="0" xfId="0" applyNumberFormat="1" applyFont="1" applyFill="1" applyAlignment="1">
      <alignment horizontal="center"/>
    </xf>
    <xf numFmtId="0" fontId="4" fillId="0" borderId="19" xfId="0" applyFont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 shrinkToFit="1"/>
    </xf>
    <xf numFmtId="0" fontId="12" fillId="0" borderId="23" xfId="0" applyFont="1" applyFill="1" applyBorder="1" applyAlignment="1">
      <alignment horizontal="center" wrapText="1"/>
    </xf>
    <xf numFmtId="3" fontId="9" fillId="0" borderId="32" xfId="0" applyNumberFormat="1" applyFont="1" applyFill="1" applyBorder="1" applyAlignment="1">
      <alignment horizontal="center" vertical="center" shrinkToFit="1"/>
    </xf>
    <xf numFmtId="1" fontId="4" fillId="0" borderId="13" xfId="0" applyNumberFormat="1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horizontal="center" vertical="center" shrinkToFit="1"/>
    </xf>
    <xf numFmtId="1" fontId="4" fillId="0" borderId="19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9" fillId="0" borderId="37" xfId="0" applyNumberFormat="1" applyFont="1" applyFill="1" applyBorder="1" applyAlignment="1">
      <alignment horizontal="center" vertical="center" shrinkToFit="1"/>
    </xf>
    <xf numFmtId="1" fontId="4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 wrapText="1" shrinkToFit="1"/>
    </xf>
    <xf numFmtId="1" fontId="9" fillId="0" borderId="8" xfId="0" applyNumberFormat="1" applyFont="1" applyFill="1" applyBorder="1" applyAlignment="1">
      <alignment horizontal="center" vertical="center" shrinkToFit="1"/>
    </xf>
    <xf numFmtId="3" fontId="9" fillId="0" borderId="42" xfId="0" applyNumberFormat="1" applyFont="1" applyFill="1" applyBorder="1" applyAlignment="1">
      <alignment horizontal="center" vertical="center" shrinkToFit="1"/>
    </xf>
    <xf numFmtId="1" fontId="4" fillId="0" borderId="21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vertical="center" wrapText="1" shrinkToFit="1"/>
    </xf>
    <xf numFmtId="1" fontId="9" fillId="0" borderId="21" xfId="0" applyNumberFormat="1" applyFont="1" applyFill="1" applyBorder="1" applyAlignment="1">
      <alignment horizontal="center" vertical="center" shrinkToFit="1"/>
    </xf>
    <xf numFmtId="0" fontId="3" fillId="0" borderId="43" xfId="0" applyFont="1" applyFill="1" applyBorder="1" applyAlignment="1">
      <alignment horizontal="center" vertical="center" wrapText="1"/>
    </xf>
    <xf numFmtId="3" fontId="9" fillId="0" borderId="38" xfId="0" applyNumberFormat="1" applyFont="1" applyFill="1" applyBorder="1" applyAlignment="1">
      <alignment horizontal="center" vertical="center" shrinkToFit="1"/>
    </xf>
    <xf numFmtId="1" fontId="4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 shrinkToFit="1"/>
    </xf>
    <xf numFmtId="1" fontId="9" fillId="0" borderId="15" xfId="0" applyNumberFormat="1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wrapText="1"/>
    </xf>
    <xf numFmtId="4" fontId="9" fillId="2" borderId="6" xfId="1" applyNumberFormat="1" applyFont="1" applyFill="1" applyBorder="1" applyAlignment="1">
      <alignment horizontal="center" wrapText="1"/>
    </xf>
    <xf numFmtId="4" fontId="3" fillId="2" borderId="0" xfId="0" applyNumberFormat="1" applyFont="1" applyFill="1" applyAlignment="1">
      <alignment horizontal="center"/>
    </xf>
    <xf numFmtId="4" fontId="9" fillId="0" borderId="27" xfId="0" applyNumberFormat="1" applyFont="1" applyFill="1" applyBorder="1" applyAlignment="1">
      <alignment horizontal="center" vertical="center" shrinkToFit="1"/>
    </xf>
    <xf numFmtId="4" fontId="9" fillId="0" borderId="26" xfId="0" applyNumberFormat="1" applyFont="1" applyFill="1" applyBorder="1" applyAlignment="1">
      <alignment horizontal="center" vertical="center" shrinkToFit="1"/>
    </xf>
    <xf numFmtId="4" fontId="9" fillId="0" borderId="28" xfId="0" applyNumberFormat="1" applyFont="1" applyFill="1" applyBorder="1" applyAlignment="1">
      <alignment horizontal="center" vertical="center" shrinkToFit="1"/>
    </xf>
    <xf numFmtId="4" fontId="9" fillId="0" borderId="22" xfId="0" applyNumberFormat="1" applyFont="1" applyFill="1" applyBorder="1" applyAlignment="1">
      <alignment horizontal="center" vertical="center" shrinkToFi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3" fontId="16" fillId="0" borderId="32" xfId="0" applyNumberFormat="1" applyFont="1" applyFill="1" applyBorder="1" applyAlignment="1">
      <alignment horizontal="center" vertical="center" shrinkToFit="1"/>
    </xf>
    <xf numFmtId="1" fontId="17" fillId="0" borderId="13" xfId="0" applyNumberFormat="1" applyFont="1" applyFill="1" applyBorder="1" applyAlignment="1">
      <alignment horizontal="center" vertical="center"/>
    </xf>
    <xf numFmtId="3" fontId="16" fillId="0" borderId="41" xfId="0" applyNumberFormat="1" applyFont="1" applyFill="1" applyBorder="1" applyAlignment="1">
      <alignment horizontal="center" vertical="center" shrinkToFit="1"/>
    </xf>
    <xf numFmtId="1" fontId="17" fillId="0" borderId="19" xfId="0" applyNumberFormat="1" applyFont="1" applyFill="1" applyBorder="1" applyAlignment="1">
      <alignment horizontal="center" vertical="center"/>
    </xf>
    <xf numFmtId="3" fontId="16" fillId="0" borderId="37" xfId="0" applyNumberFormat="1" applyFont="1" applyFill="1" applyBorder="1" applyAlignment="1">
      <alignment horizontal="center" vertical="center" shrinkToFit="1"/>
    </xf>
    <xf numFmtId="1" fontId="17" fillId="0" borderId="8" xfId="0" applyNumberFormat="1" applyFont="1" applyFill="1" applyBorder="1" applyAlignment="1">
      <alignment horizontal="center" vertical="center"/>
    </xf>
    <xf numFmtId="3" fontId="16" fillId="0" borderId="38" xfId="0" applyNumberFormat="1" applyFont="1" applyFill="1" applyBorder="1" applyAlignment="1">
      <alignment horizontal="center" vertical="center" shrinkToFit="1"/>
    </xf>
    <xf numFmtId="1" fontId="17" fillId="0" borderId="15" xfId="0" applyNumberFormat="1" applyFont="1" applyFill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" fontId="16" fillId="0" borderId="8" xfId="0" applyNumberFormat="1" applyFont="1" applyFill="1" applyBorder="1" applyAlignment="1">
      <alignment horizontal="center" vertical="center" shrinkToFit="1"/>
    </xf>
    <xf numFmtId="1" fontId="16" fillId="0" borderId="15" xfId="0" applyNumberFormat="1" applyFont="1" applyFill="1" applyBorder="1" applyAlignment="1">
      <alignment horizontal="center" vertical="center" shrinkToFi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165" fontId="19" fillId="0" borderId="27" xfId="0" applyNumberFormat="1" applyFont="1" applyFill="1" applyBorder="1" applyAlignment="1">
      <alignment horizontal="center" vertical="center" shrinkToFit="1"/>
    </xf>
    <xf numFmtId="165" fontId="19" fillId="0" borderId="26" xfId="0" applyNumberFormat="1" applyFont="1" applyFill="1" applyBorder="1" applyAlignment="1">
      <alignment horizontal="center" vertical="center" shrinkToFit="1"/>
    </xf>
    <xf numFmtId="165" fontId="19" fillId="0" borderId="22" xfId="0" applyNumberFormat="1" applyFont="1" applyFill="1" applyBorder="1" applyAlignment="1">
      <alignment horizontal="center" vertical="center" shrinkToFit="1"/>
    </xf>
    <xf numFmtId="4" fontId="9" fillId="2" borderId="30" xfId="0" applyNumberFormat="1" applyFont="1" applyFill="1" applyBorder="1" applyAlignment="1">
      <alignment horizontal="center" vertical="center"/>
    </xf>
    <xf numFmtId="4" fontId="9" fillId="2" borderId="6" xfId="1" applyNumberFormat="1" applyFont="1" applyFill="1" applyBorder="1" applyAlignment="1">
      <alignment horizontal="center" vertical="center" wrapText="1"/>
    </xf>
    <xf numFmtId="4" fontId="9" fillId="0" borderId="25" xfId="1" applyNumberFormat="1" applyFont="1" applyFill="1" applyBorder="1" applyAlignment="1">
      <alignment horizontal="center" vertical="center"/>
    </xf>
    <xf numFmtId="4" fontId="9" fillId="2" borderId="40" xfId="0" applyNumberFormat="1" applyFont="1" applyFill="1" applyBorder="1" applyAlignment="1">
      <alignment horizontal="center" vertical="center"/>
    </xf>
    <xf numFmtId="4" fontId="9" fillId="0" borderId="26" xfId="1" applyNumberFormat="1" applyFont="1" applyFill="1" applyBorder="1" applyAlignment="1">
      <alignment horizontal="center" vertical="center"/>
    </xf>
    <xf numFmtId="4" fontId="9" fillId="2" borderId="22" xfId="0" applyNumberFormat="1" applyFont="1" applyFill="1" applyBorder="1" applyAlignment="1">
      <alignment horizontal="center" vertical="center"/>
    </xf>
    <xf numFmtId="4" fontId="9" fillId="0" borderId="22" xfId="1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31" xfId="0" applyFont="1" applyBorder="1" applyAlignment="1">
      <alignment vertical="center" wrapText="1"/>
    </xf>
    <xf numFmtId="0" fontId="4" fillId="0" borderId="46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9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 wrapText="1"/>
    </xf>
    <xf numFmtId="1" fontId="9" fillId="5" borderId="13" xfId="1" applyNumberFormat="1" applyFont="1" applyFill="1" applyBorder="1" applyAlignment="1">
      <alignment horizontal="center" vertical="center"/>
    </xf>
    <xf numFmtId="4" fontId="9" fillId="0" borderId="13" xfId="1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4" fontId="9" fillId="2" borderId="11" xfId="0" applyNumberFormat="1" applyFont="1" applyFill="1" applyBorder="1" applyAlignment="1">
      <alignment horizontal="center" vertical="center"/>
    </xf>
    <xf numFmtId="1" fontId="4" fillId="5" borderId="8" xfId="0" applyNumberFormat="1" applyFont="1" applyFill="1" applyBorder="1" applyAlignment="1">
      <alignment horizontal="center" vertical="center"/>
    </xf>
    <xf numFmtId="4" fontId="9" fillId="0" borderId="8" xfId="1" applyNumberFormat="1" applyFont="1" applyFill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4" fontId="4" fillId="0" borderId="29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4" fontId="9" fillId="0" borderId="15" xfId="1" applyNumberFormat="1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4" fontId="9" fillId="0" borderId="3" xfId="1" applyNumberFormat="1" applyFont="1" applyFill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0" fontId="10" fillId="2" borderId="51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23" fillId="0" borderId="0" xfId="3" applyFont="1"/>
    <xf numFmtId="0" fontId="20" fillId="0" borderId="0" xfId="3" applyFont="1" applyAlignment="1">
      <alignment shrinkToFit="1"/>
    </xf>
    <xf numFmtId="0" fontId="20" fillId="0" borderId="0" xfId="3" applyFont="1" applyAlignment="1">
      <alignment horizontal="right" shrinkToFit="1"/>
    </xf>
    <xf numFmtId="0" fontId="24" fillId="0" borderId="0" xfId="3" applyFont="1" applyAlignment="1">
      <alignment horizontal="right"/>
    </xf>
    <xf numFmtId="0" fontId="1" fillId="0" borderId="0" xfId="3" applyAlignment="1">
      <alignment shrinkToFit="1"/>
    </xf>
    <xf numFmtId="0" fontId="10" fillId="2" borderId="1" xfId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1" fontId="9" fillId="2" borderId="13" xfId="1" applyNumberFormat="1" applyFont="1" applyFill="1" applyBorder="1" applyAlignment="1">
      <alignment horizontal="center" vertical="center"/>
    </xf>
    <xf numFmtId="3" fontId="4" fillId="0" borderId="44" xfId="0" applyNumberFormat="1" applyFont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3" fontId="4" fillId="0" borderId="45" xfId="0" applyNumberFormat="1" applyFont="1" applyBorder="1" applyAlignment="1">
      <alignment horizontal="center" vertical="center"/>
    </xf>
    <xf numFmtId="4" fontId="4" fillId="0" borderId="32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4" fontId="9" fillId="0" borderId="12" xfId="1" applyNumberFormat="1" applyFont="1" applyFill="1" applyBorder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/>
    </xf>
    <xf numFmtId="4" fontId="4" fillId="0" borderId="37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4" fontId="9" fillId="0" borderId="16" xfId="1" applyNumberFormat="1" applyFont="1" applyFill="1" applyBorder="1" applyAlignment="1">
      <alignment horizontal="center" vertical="center"/>
    </xf>
    <xf numFmtId="3" fontId="4" fillId="0" borderId="39" xfId="0" applyNumberFormat="1" applyFont="1" applyBorder="1" applyAlignment="1">
      <alignment horizontal="center" vertical="center"/>
    </xf>
    <xf numFmtId="1" fontId="4" fillId="2" borderId="15" xfId="0" applyNumberFormat="1" applyFont="1" applyFill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3" fontId="3" fillId="0" borderId="47" xfId="0" applyNumberFormat="1" applyFont="1" applyBorder="1" applyAlignment="1">
      <alignment horizontal="center" vertical="center"/>
    </xf>
    <xf numFmtId="3" fontId="4" fillId="0" borderId="50" xfId="0" applyNumberFormat="1" applyFont="1" applyBorder="1" applyAlignment="1">
      <alignment horizontal="center" vertical="center"/>
    </xf>
    <xf numFmtId="3" fontId="3" fillId="0" borderId="37" xfId="0" applyNumberFormat="1" applyFont="1" applyBorder="1" applyAlignment="1">
      <alignment horizontal="center" vertical="center"/>
    </xf>
    <xf numFmtId="3" fontId="3" fillId="0" borderId="38" xfId="0" applyNumberFormat="1" applyFont="1" applyBorder="1" applyAlignment="1">
      <alignment horizontal="center" vertical="center"/>
    </xf>
    <xf numFmtId="0" fontId="9" fillId="0" borderId="0" xfId="3" applyFont="1" applyAlignment="1">
      <alignment shrinkToFit="1"/>
    </xf>
    <xf numFmtId="0" fontId="10" fillId="0" borderId="0" xfId="3" applyFont="1" applyAlignment="1">
      <alignment horizontal="right" shrinkToFit="1"/>
    </xf>
    <xf numFmtId="0" fontId="10" fillId="0" borderId="0" xfId="3" applyFont="1"/>
    <xf numFmtId="0" fontId="9" fillId="0" borderId="0" xfId="3" applyFont="1" applyAlignment="1">
      <alignment horizontal="right" shrinkToFit="1"/>
    </xf>
    <xf numFmtId="0" fontId="9" fillId="0" borderId="0" xfId="3" applyFont="1"/>
    <xf numFmtId="3" fontId="12" fillId="0" borderId="5" xfId="3" applyNumberFormat="1" applyFont="1" applyBorder="1" applyAlignment="1">
      <alignment shrinkToFit="1"/>
    </xf>
    <xf numFmtId="3" fontId="12" fillId="0" borderId="3" xfId="3" applyNumberFormat="1" applyFont="1" applyBorder="1"/>
    <xf numFmtId="0" fontId="12" fillId="0" borderId="2" xfId="3" applyFont="1" applyBorder="1" applyAlignment="1">
      <alignment shrinkToFit="1"/>
    </xf>
    <xf numFmtId="165" fontId="12" fillId="0" borderId="5" xfId="3" applyNumberFormat="1" applyFont="1" applyBorder="1" applyAlignment="1">
      <alignment horizontal="right" shrinkToFit="1"/>
    </xf>
    <xf numFmtId="165" fontId="12" fillId="0" borderId="3" xfId="3" applyNumberFormat="1" applyFont="1" applyBorder="1" applyAlignment="1">
      <alignment horizontal="right" shrinkToFit="1"/>
    </xf>
    <xf numFmtId="165" fontId="15" fillId="0" borderId="3" xfId="3" applyNumberFormat="1" applyFont="1" applyBorder="1" applyAlignment="1">
      <alignment horizontal="center" shrinkToFit="1"/>
    </xf>
    <xf numFmtId="165" fontId="15" fillId="0" borderId="2" xfId="3" applyNumberFormat="1" applyFont="1" applyBorder="1" applyAlignment="1">
      <alignment horizontal="center" shrinkToFit="1"/>
    </xf>
    <xf numFmtId="165" fontId="12" fillId="0" borderId="23" xfId="3" applyNumberFormat="1" applyFont="1" applyBorder="1" applyAlignment="1">
      <alignment horizontal="center" shrinkToFit="1"/>
    </xf>
    <xf numFmtId="165" fontId="15" fillId="0" borderId="5" xfId="3" applyNumberFormat="1" applyFont="1" applyBorder="1" applyAlignment="1">
      <alignment horizontal="center" shrinkToFit="1"/>
    </xf>
    <xf numFmtId="165" fontId="10" fillId="0" borderId="0" xfId="3" applyNumberFormat="1" applyFont="1" applyAlignment="1">
      <alignment horizontal="center" shrinkToFit="1"/>
    </xf>
    <xf numFmtId="3" fontId="9" fillId="0" borderId="0" xfId="3" applyNumberFormat="1" applyFont="1" applyAlignment="1">
      <alignment shrinkToFit="1"/>
    </xf>
    <xf numFmtId="0" fontId="12" fillId="0" borderId="0" xfId="3" applyFont="1"/>
    <xf numFmtId="0" fontId="9" fillId="0" borderId="1" xfId="3" applyFont="1" applyBorder="1" applyAlignment="1">
      <alignment horizontal="center" vertical="center" shrinkToFit="1"/>
    </xf>
    <xf numFmtId="0" fontId="9" fillId="0" borderId="3" xfId="3" applyFont="1" applyBorder="1" applyAlignment="1">
      <alignment horizontal="center" vertical="center" shrinkToFit="1"/>
    </xf>
    <xf numFmtId="0" fontId="12" fillId="0" borderId="3" xfId="3" applyFont="1" applyBorder="1" applyAlignment="1">
      <alignment horizontal="center" vertical="center" shrinkToFit="1"/>
    </xf>
    <xf numFmtId="0" fontId="12" fillId="0" borderId="2" xfId="3" applyFont="1" applyBorder="1" applyAlignment="1">
      <alignment horizontal="center" vertical="center" shrinkToFit="1"/>
    </xf>
    <xf numFmtId="0" fontId="15" fillId="0" borderId="5" xfId="3" applyFont="1" applyBorder="1" applyAlignment="1">
      <alignment horizontal="center" vertical="center" wrapText="1" shrinkToFit="1"/>
    </xf>
    <xf numFmtId="0" fontId="15" fillId="0" borderId="3" xfId="3" applyFont="1" applyBorder="1" applyAlignment="1">
      <alignment horizontal="center" vertical="center" wrapText="1" shrinkToFit="1"/>
    </xf>
    <xf numFmtId="0" fontId="12" fillId="0" borderId="3" xfId="3" applyFont="1" applyBorder="1" applyAlignment="1">
      <alignment horizontal="center" wrapText="1"/>
    </xf>
    <xf numFmtId="0" fontId="12" fillId="0" borderId="2" xfId="3" applyFont="1" applyBorder="1" applyAlignment="1">
      <alignment horizontal="center" wrapText="1"/>
    </xf>
    <xf numFmtId="0" fontId="12" fillId="0" borderId="23" xfId="3" applyFont="1" applyBorder="1" applyAlignment="1">
      <alignment horizontal="center" wrapText="1"/>
    </xf>
    <xf numFmtId="0" fontId="12" fillId="6" borderId="3" xfId="3" applyFont="1" applyFill="1" applyBorder="1" applyAlignment="1">
      <alignment horizontal="center" wrapText="1"/>
    </xf>
    <xf numFmtId="0" fontId="12" fillId="6" borderId="2" xfId="3" applyFont="1" applyFill="1" applyBorder="1" applyAlignment="1">
      <alignment horizontal="center" wrapText="1"/>
    </xf>
    <xf numFmtId="0" fontId="12" fillId="0" borderId="5" xfId="3" applyFont="1" applyBorder="1" applyAlignment="1">
      <alignment horizontal="center" wrapText="1"/>
    </xf>
    <xf numFmtId="0" fontId="12" fillId="0" borderId="4" xfId="3" applyFont="1" applyBorder="1" applyAlignment="1">
      <alignment horizontal="center" wrapText="1"/>
    </xf>
    <xf numFmtId="3" fontId="9" fillId="0" borderId="32" xfId="3" applyNumberFormat="1" applyFont="1" applyBorder="1" applyAlignment="1">
      <alignment horizontal="center" vertical="center" shrinkToFit="1"/>
    </xf>
    <xf numFmtId="1" fontId="4" fillId="0" borderId="13" xfId="3" applyNumberFormat="1" applyFont="1" applyBorder="1" applyAlignment="1">
      <alignment horizontal="center" vertical="center"/>
    </xf>
    <xf numFmtId="0" fontId="4" fillId="0" borderId="35" xfId="3" applyFont="1" applyBorder="1" applyAlignment="1">
      <alignment horizontal="center" vertical="center"/>
    </xf>
    <xf numFmtId="0" fontId="4" fillId="0" borderId="31" xfId="3" applyFont="1" applyBorder="1" applyAlignment="1">
      <alignment vertical="center" wrapText="1"/>
    </xf>
    <xf numFmtId="0" fontId="3" fillId="0" borderId="18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center" vertical="center" wrapText="1" shrinkToFit="1"/>
    </xf>
    <xf numFmtId="165" fontId="4" fillId="0" borderId="19" xfId="3" applyNumberFormat="1" applyFont="1" applyBorder="1" applyAlignment="1">
      <alignment horizontal="center" vertical="center" wrapText="1"/>
    </xf>
    <xf numFmtId="165" fontId="9" fillId="0" borderId="53" xfId="3" applyNumberFormat="1" applyFont="1" applyBorder="1" applyAlignment="1">
      <alignment horizontal="center" vertical="center" shrinkToFit="1"/>
    </xf>
    <xf numFmtId="165" fontId="10" fillId="0" borderId="27" xfId="3" applyNumberFormat="1" applyFont="1" applyBorder="1" applyAlignment="1">
      <alignment horizontal="center" vertical="center" shrinkToFit="1"/>
    </xf>
    <xf numFmtId="3" fontId="9" fillId="0" borderId="41" xfId="3" applyNumberFormat="1" applyFont="1" applyBorder="1" applyAlignment="1">
      <alignment horizontal="center" vertical="center" shrinkToFit="1"/>
    </xf>
    <xf numFmtId="1" fontId="4" fillId="0" borderId="19" xfId="3" applyNumberFormat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0" borderId="53" xfId="3" applyFont="1" applyBorder="1" applyAlignment="1">
      <alignment vertical="center" wrapText="1"/>
    </xf>
    <xf numFmtId="0" fontId="3" fillId="0" borderId="19" xfId="3" applyFont="1" applyBorder="1" applyAlignment="1">
      <alignment horizontal="center" vertical="center" wrapText="1"/>
    </xf>
    <xf numFmtId="3" fontId="9" fillId="0" borderId="37" xfId="3" applyNumberFormat="1" applyFont="1" applyBorder="1" applyAlignment="1">
      <alignment horizontal="center" vertical="center" shrinkToFit="1"/>
    </xf>
    <xf numFmtId="1" fontId="4" fillId="0" borderId="8" xfId="3" applyNumberFormat="1" applyFont="1" applyBorder="1" applyAlignment="1">
      <alignment horizontal="center" vertical="center"/>
    </xf>
    <xf numFmtId="1" fontId="9" fillId="0" borderId="8" xfId="3" applyNumberFormat="1" applyFont="1" applyBorder="1" applyAlignment="1">
      <alignment horizontal="center" vertical="center" shrinkToFit="1"/>
    </xf>
    <xf numFmtId="0" fontId="9" fillId="0" borderId="46" xfId="3" applyFont="1" applyBorder="1" applyAlignment="1">
      <alignment vertical="center" wrapText="1" shrinkToFi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165" fontId="4" fillId="0" borderId="8" xfId="3" applyNumberFormat="1" applyFont="1" applyBorder="1" applyAlignment="1">
      <alignment horizontal="center" vertical="center" wrapText="1"/>
    </xf>
    <xf numFmtId="165" fontId="9" fillId="0" borderId="46" xfId="3" applyNumberFormat="1" applyFont="1" applyBorder="1" applyAlignment="1">
      <alignment horizontal="center" vertical="center" shrinkToFit="1"/>
    </xf>
    <xf numFmtId="165" fontId="10" fillId="0" borderId="26" xfId="3" applyNumberFormat="1" applyFont="1" applyBorder="1" applyAlignment="1">
      <alignment horizontal="center" vertical="center" shrinkToFit="1"/>
    </xf>
    <xf numFmtId="3" fontId="9" fillId="0" borderId="42" xfId="3" applyNumberFormat="1" applyFont="1" applyBorder="1" applyAlignment="1">
      <alignment horizontal="center" vertical="center" shrinkToFit="1"/>
    </xf>
    <xf numFmtId="1" fontId="4" fillId="0" borderId="21" xfId="3" applyNumberFormat="1" applyFont="1" applyBorder="1" applyAlignment="1">
      <alignment horizontal="center" vertical="center"/>
    </xf>
    <xf numFmtId="1" fontId="9" fillId="0" borderId="21" xfId="3" applyNumberFormat="1" applyFont="1" applyBorder="1" applyAlignment="1">
      <alignment horizontal="center" vertical="center" shrinkToFit="1"/>
    </xf>
    <xf numFmtId="0" fontId="9" fillId="0" borderId="55" xfId="3" applyFont="1" applyBorder="1" applyAlignment="1">
      <alignment vertical="center" wrapText="1" shrinkToFit="1"/>
    </xf>
    <xf numFmtId="0" fontId="3" fillId="0" borderId="56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165" fontId="4" fillId="0" borderId="21" xfId="3" applyNumberFormat="1" applyFont="1" applyBorder="1" applyAlignment="1">
      <alignment horizontal="center" vertical="center" wrapText="1"/>
    </xf>
    <xf numFmtId="165" fontId="9" fillId="0" borderId="55" xfId="3" applyNumberFormat="1" applyFont="1" applyBorder="1" applyAlignment="1">
      <alignment horizontal="center" vertical="center" shrinkToFit="1"/>
    </xf>
    <xf numFmtId="165" fontId="10" fillId="0" borderId="28" xfId="3" applyNumberFormat="1" applyFont="1" applyBorder="1" applyAlignment="1">
      <alignment horizontal="center" vertical="center" shrinkToFit="1"/>
    </xf>
    <xf numFmtId="3" fontId="12" fillId="0" borderId="23" xfId="3" applyNumberFormat="1" applyFont="1" applyBorder="1"/>
    <xf numFmtId="0" fontId="4" fillId="0" borderId="0" xfId="3" applyFont="1" applyAlignment="1">
      <alignment shrinkToFit="1"/>
    </xf>
    <xf numFmtId="0" fontId="26" fillId="0" borderId="0" xfId="2" applyFont="1" applyBorder="1" applyAlignment="1"/>
    <xf numFmtId="0" fontId="14" fillId="0" borderId="0" xfId="0" applyFont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5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0" fillId="0" borderId="20" xfId="3" applyFont="1" applyBorder="1" applyAlignment="1">
      <alignment horizontal="center" shrinkToFit="1"/>
    </xf>
    <xf numFmtId="0" fontId="3" fillId="0" borderId="52" xfId="3" applyFont="1" applyBorder="1" applyAlignment="1">
      <alignment horizontal="center" shrinkToFit="1"/>
    </xf>
    <xf numFmtId="0" fontId="3" fillId="0" borderId="29" xfId="3" applyFont="1" applyBorder="1" applyAlignment="1">
      <alignment horizontal="center" shrinkToFit="1"/>
    </xf>
    <xf numFmtId="0" fontId="9" fillId="6" borderId="20" xfId="3" applyFont="1" applyFill="1" applyBorder="1" applyAlignment="1">
      <alignment horizontal="center" shrinkToFit="1"/>
    </xf>
    <xf numFmtId="0" fontId="4" fillId="6" borderId="29" xfId="3" applyFont="1" applyFill="1" applyBorder="1" applyAlignment="1">
      <alignment horizontal="center" shrinkToFit="1"/>
    </xf>
    <xf numFmtId="4" fontId="9" fillId="0" borderId="12" xfId="3" applyNumberFormat="1" applyFont="1" applyBorder="1" applyAlignment="1">
      <alignment horizontal="center" vertical="center" shrinkToFit="1"/>
    </xf>
    <xf numFmtId="0" fontId="9" fillId="0" borderId="31" xfId="3" applyFont="1" applyBorder="1" applyAlignment="1">
      <alignment horizontal="center" vertical="center" shrinkToFit="1"/>
    </xf>
    <xf numFmtId="165" fontId="9" fillId="0" borderId="14" xfId="3" applyNumberFormat="1" applyFont="1" applyBorder="1" applyAlignment="1">
      <alignment horizontal="center" vertical="center" shrinkToFit="1"/>
    </xf>
    <xf numFmtId="4" fontId="10" fillId="0" borderId="54" xfId="3" applyNumberFormat="1" applyFont="1" applyBorder="1" applyAlignment="1">
      <alignment horizontal="center" vertical="center" shrinkToFit="1"/>
    </xf>
    <xf numFmtId="4" fontId="9" fillId="0" borderId="7" xfId="3" applyNumberFormat="1" applyFont="1" applyBorder="1" applyAlignment="1">
      <alignment horizontal="center" vertical="center" shrinkToFit="1"/>
    </xf>
    <xf numFmtId="0" fontId="9" fillId="0" borderId="46" xfId="3" applyFont="1" applyBorder="1" applyAlignment="1">
      <alignment horizontal="center" vertical="center" shrinkToFit="1"/>
    </xf>
    <xf numFmtId="165" fontId="9" fillId="0" borderId="9" xfId="3" applyNumberFormat="1" applyFont="1" applyBorder="1" applyAlignment="1">
      <alignment horizontal="center" vertical="center" shrinkToFit="1"/>
    </xf>
    <xf numFmtId="4" fontId="10" fillId="0" borderId="26" xfId="3" applyNumberFormat="1" applyFont="1" applyBorder="1" applyAlignment="1">
      <alignment horizontal="center" vertical="center" shrinkToFit="1"/>
    </xf>
    <xf numFmtId="4" fontId="9" fillId="0" borderId="56" xfId="3" applyNumberFormat="1" applyFont="1" applyBorder="1" applyAlignment="1">
      <alignment horizontal="center" vertical="center" shrinkToFit="1"/>
    </xf>
    <xf numFmtId="0" fontId="9" fillId="0" borderId="55" xfId="3" applyFont="1" applyBorder="1" applyAlignment="1">
      <alignment horizontal="center" vertical="center" shrinkToFit="1"/>
    </xf>
    <xf numFmtId="165" fontId="9" fillId="0" borderId="44" xfId="3" applyNumberFormat="1" applyFont="1" applyBorder="1" applyAlignment="1">
      <alignment horizontal="center" vertical="center" shrinkToFit="1"/>
    </xf>
    <xf numFmtId="4" fontId="10" fillId="0" borderId="6" xfId="3" applyNumberFormat="1" applyFont="1" applyBorder="1" applyAlignment="1">
      <alignment horizontal="center" vertical="center" shrinkToFit="1"/>
    </xf>
  </cellXfs>
  <cellStyles count="4">
    <cellStyle name="Hypertextový odkaz" xfId="2" builtinId="8"/>
    <cellStyle name="Normální" xfId="0" builtinId="0"/>
    <cellStyle name="normální 2" xfId="1" xr:uid="{BA5A2642-C0E7-4B34-87FE-76064641D918}"/>
    <cellStyle name="Normální 3" xfId="3" xr:uid="{965D7B31-9AE3-4C04-A5CC-3E72C8A66A85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F1813-98C5-42F3-BF83-36C135C20991}">
  <dimension ref="A1:O20"/>
  <sheetViews>
    <sheetView tabSelected="1" zoomScale="90" zoomScaleNormal="90" workbookViewId="0">
      <pane xSplit="4" ySplit="2" topLeftCell="E3" activePane="bottomRight" state="frozen"/>
      <selection pane="topRight" activeCell="E1" sqref="E1"/>
      <selection pane="bottomLeft" activeCell="A3" sqref="A3"/>
      <selection pane="bottomRight"/>
    </sheetView>
  </sheetViews>
  <sheetFormatPr defaultColWidth="8.85546875" defaultRowHeight="15" x14ac:dyDescent="0.25"/>
  <cols>
    <col min="1" max="1" width="5.7109375" style="9" customWidth="1"/>
    <col min="2" max="2" width="6.7109375" style="9" customWidth="1"/>
    <col min="3" max="3" width="47.28515625" style="6" customWidth="1"/>
    <col min="4" max="4" width="12.28515625" style="6" customWidth="1"/>
    <col min="5" max="5" width="18.28515625" style="6" customWidth="1"/>
    <col min="6" max="6" width="15" style="6" customWidth="1"/>
    <col min="7" max="7" width="4.140625" style="6" customWidth="1"/>
    <col min="8" max="8" width="14.5703125" style="6" customWidth="1"/>
    <col min="9" max="9" width="4.28515625" style="6" customWidth="1"/>
    <col min="10" max="10" width="15.140625" style="6" customWidth="1"/>
    <col min="11" max="11" width="11.7109375" style="6" customWidth="1"/>
    <col min="12" max="12" width="13.85546875" style="6" customWidth="1"/>
    <col min="13" max="13" width="12.7109375" style="6" customWidth="1"/>
    <col min="14" max="14" width="9" style="6" customWidth="1"/>
    <col min="15" max="15" width="11.140625" style="6" customWidth="1"/>
    <col min="16" max="18" width="8.85546875" style="6"/>
    <col min="19" max="19" width="13.5703125" style="6" customWidth="1"/>
    <col min="20" max="16384" width="8.85546875" style="6"/>
  </cols>
  <sheetData>
    <row r="1" spans="1:15" ht="18.75" x14ac:dyDescent="0.3">
      <c r="A1" s="3" t="s">
        <v>22</v>
      </c>
      <c r="B1" s="6"/>
      <c r="E1" s="7"/>
      <c r="F1" s="7"/>
      <c r="G1" s="7"/>
      <c r="J1" s="12" t="s">
        <v>17</v>
      </c>
    </row>
    <row r="2" spans="1:15" s="1" customFormat="1" ht="15.75" x14ac:dyDescent="0.25">
      <c r="E2" s="11"/>
      <c r="F2" s="11"/>
      <c r="G2" s="11"/>
      <c r="J2" s="11"/>
      <c r="O2" s="12"/>
    </row>
    <row r="3" spans="1:15" s="1" customFormat="1" ht="15.75" x14ac:dyDescent="0.25">
      <c r="A3" s="13"/>
      <c r="B3" s="13"/>
      <c r="J3" s="15" t="s">
        <v>3</v>
      </c>
    </row>
    <row r="4" spans="1:15" s="1" customFormat="1" ht="15.75" x14ac:dyDescent="0.25">
      <c r="A4" s="2" t="s">
        <v>61</v>
      </c>
      <c r="B4" s="13"/>
    </row>
    <row r="5" spans="1:15" s="1" customFormat="1" ht="18.75" customHeight="1" x14ac:dyDescent="0.25">
      <c r="F5" s="16"/>
      <c r="H5" s="293" t="s">
        <v>35</v>
      </c>
      <c r="J5" s="295" t="s">
        <v>99</v>
      </c>
    </row>
    <row r="6" spans="1:15" s="1" customFormat="1" ht="29.25" customHeight="1" thickBot="1" x14ac:dyDescent="0.3">
      <c r="A6" s="118" t="s">
        <v>62</v>
      </c>
      <c r="B6" s="13"/>
      <c r="H6" s="294"/>
      <c r="J6" s="296"/>
    </row>
    <row r="7" spans="1:15" s="1" customFormat="1" ht="33.75" customHeight="1" thickBot="1" x14ac:dyDescent="0.3">
      <c r="A7" s="17" t="s">
        <v>0</v>
      </c>
      <c r="B7" s="18" t="s">
        <v>1</v>
      </c>
      <c r="C7" s="19" t="s">
        <v>8</v>
      </c>
      <c r="D7" s="20" t="s">
        <v>16</v>
      </c>
      <c r="E7" s="84" t="s">
        <v>51</v>
      </c>
      <c r="F7" s="85" t="s">
        <v>101</v>
      </c>
      <c r="G7" s="47"/>
      <c r="H7" s="85" t="s">
        <v>101</v>
      </c>
      <c r="I7" s="47"/>
      <c r="J7" s="85" t="s">
        <v>81</v>
      </c>
      <c r="K7" s="21"/>
      <c r="L7" s="22"/>
      <c r="M7" s="23"/>
    </row>
    <row r="8" spans="1:15" s="1" customFormat="1" ht="16.5" thickBot="1" x14ac:dyDescent="0.3">
      <c r="A8" s="48"/>
      <c r="B8" s="48"/>
      <c r="C8" s="55" t="s">
        <v>10</v>
      </c>
      <c r="D8" s="49"/>
      <c r="E8" s="50"/>
      <c r="F8" s="49"/>
      <c r="G8" s="46"/>
      <c r="H8" s="51"/>
      <c r="I8" s="46"/>
      <c r="J8" s="51"/>
      <c r="K8" s="22"/>
      <c r="L8" s="22"/>
      <c r="M8" s="23"/>
    </row>
    <row r="9" spans="1:15" s="1" customFormat="1" ht="31.5" x14ac:dyDescent="0.25">
      <c r="A9" s="119">
        <v>322</v>
      </c>
      <c r="B9" s="120">
        <v>3133</v>
      </c>
      <c r="C9" s="41" t="s">
        <v>63</v>
      </c>
      <c r="D9" s="127">
        <v>62690540</v>
      </c>
      <c r="E9" s="132" t="s">
        <v>69</v>
      </c>
      <c r="F9" s="135">
        <v>62100</v>
      </c>
      <c r="G9" s="108"/>
      <c r="H9" s="138">
        <v>0</v>
      </c>
      <c r="I9" s="139"/>
      <c r="J9" s="140">
        <f>F9-H9</f>
        <v>62100</v>
      </c>
      <c r="K9" s="24"/>
      <c r="L9" s="24"/>
      <c r="M9" s="25"/>
    </row>
    <row r="10" spans="1:15" s="1" customFormat="1" ht="31.5" x14ac:dyDescent="0.25">
      <c r="A10" s="121">
        <v>346</v>
      </c>
      <c r="B10" s="122">
        <v>3114</v>
      </c>
      <c r="C10" s="83" t="s">
        <v>64</v>
      </c>
      <c r="D10" s="128">
        <v>48623733</v>
      </c>
      <c r="E10" s="133" t="s">
        <v>70</v>
      </c>
      <c r="F10" s="135">
        <v>45900</v>
      </c>
      <c r="G10" s="108"/>
      <c r="H10" s="141">
        <v>13500</v>
      </c>
      <c r="I10" s="139"/>
      <c r="J10" s="142">
        <f t="shared" ref="J10:J13" si="0">F10-H10</f>
        <v>32400</v>
      </c>
      <c r="K10" s="24"/>
      <c r="L10" s="24"/>
      <c r="M10" s="25"/>
    </row>
    <row r="11" spans="1:15" s="1" customFormat="1" ht="27.6" customHeight="1" x14ac:dyDescent="0.25">
      <c r="A11" s="121">
        <v>374</v>
      </c>
      <c r="B11" s="122">
        <v>3133</v>
      </c>
      <c r="C11" s="83" t="s">
        <v>65</v>
      </c>
      <c r="D11" s="129">
        <v>60884681</v>
      </c>
      <c r="E11" s="133" t="s">
        <v>71</v>
      </c>
      <c r="F11" s="135">
        <v>27000</v>
      </c>
      <c r="G11" s="108"/>
      <c r="H11" s="141">
        <v>0</v>
      </c>
      <c r="I11" s="139"/>
      <c r="J11" s="142">
        <f t="shared" si="0"/>
        <v>27000</v>
      </c>
      <c r="K11" s="24"/>
      <c r="L11" s="24"/>
      <c r="M11" s="25"/>
    </row>
    <row r="12" spans="1:15" s="1" customFormat="1" ht="31.5" x14ac:dyDescent="0.25">
      <c r="A12" s="123">
        <v>428</v>
      </c>
      <c r="B12" s="124">
        <v>3133</v>
      </c>
      <c r="C12" s="96" t="s">
        <v>66</v>
      </c>
      <c r="D12" s="130">
        <v>60153270</v>
      </c>
      <c r="E12" s="133" t="s">
        <v>72</v>
      </c>
      <c r="F12" s="136">
        <v>28350</v>
      </c>
      <c r="G12" s="108"/>
      <c r="H12" s="141">
        <v>0</v>
      </c>
      <c r="I12" s="139"/>
      <c r="J12" s="142">
        <f t="shared" si="0"/>
        <v>28350</v>
      </c>
      <c r="K12" s="24"/>
      <c r="L12" s="24"/>
      <c r="M12" s="25"/>
    </row>
    <row r="13" spans="1:15" s="1" customFormat="1" ht="27.6" customHeight="1" thickBot="1" x14ac:dyDescent="0.3">
      <c r="A13" s="125">
        <v>427</v>
      </c>
      <c r="B13" s="126">
        <v>3133</v>
      </c>
      <c r="C13" s="105" t="s">
        <v>67</v>
      </c>
      <c r="D13" s="131">
        <v>60153423</v>
      </c>
      <c r="E13" s="134" t="s">
        <v>73</v>
      </c>
      <c r="F13" s="137">
        <v>32400</v>
      </c>
      <c r="G13" s="108"/>
      <c r="H13" s="143">
        <v>0</v>
      </c>
      <c r="I13" s="139"/>
      <c r="J13" s="144">
        <f t="shared" si="0"/>
        <v>32400</v>
      </c>
      <c r="K13" s="24"/>
      <c r="L13" s="24"/>
      <c r="M13" s="25"/>
    </row>
    <row r="14" spans="1:15" s="1" customFormat="1" ht="16.5" thickBot="1" x14ac:dyDescent="0.3">
      <c r="A14" s="13"/>
      <c r="B14" s="13"/>
      <c r="E14" s="13"/>
      <c r="F14" s="71"/>
      <c r="G14" s="71"/>
      <c r="H14" s="71"/>
      <c r="I14" s="71"/>
      <c r="J14" s="71"/>
    </row>
    <row r="15" spans="1:15" s="1" customFormat="1" ht="16.5" thickBot="1" x14ac:dyDescent="0.3">
      <c r="A15" s="13"/>
      <c r="B15" s="13"/>
      <c r="C15" s="61" t="s">
        <v>53</v>
      </c>
      <c r="E15" s="73"/>
      <c r="F15" s="82">
        <f>SUM(F9:F13)</f>
        <v>195750</v>
      </c>
      <c r="G15" s="109"/>
      <c r="H15" s="82">
        <f>SUM(H9:H13)</f>
        <v>13500</v>
      </c>
      <c r="I15" s="109"/>
      <c r="J15" s="82">
        <f>SUM(J9:J13)</f>
        <v>182250</v>
      </c>
    </row>
    <row r="16" spans="1:15" s="1" customFormat="1" ht="15.75" x14ac:dyDescent="0.25">
      <c r="A16" s="13"/>
      <c r="B16" s="13"/>
      <c r="E16" s="13"/>
      <c r="F16" s="13"/>
      <c r="G16" s="13"/>
      <c r="H16" s="13"/>
      <c r="I16" s="13"/>
      <c r="J16" s="13"/>
    </row>
    <row r="17" spans="1:2" s="1" customFormat="1" ht="15.75" x14ac:dyDescent="0.25">
      <c r="A17" s="13"/>
      <c r="B17" s="13"/>
    </row>
    <row r="18" spans="1:2" s="1" customFormat="1" ht="15.75" x14ac:dyDescent="0.25">
      <c r="A18" s="13"/>
      <c r="B18" s="13"/>
    </row>
    <row r="19" spans="1:2" s="1" customFormat="1" ht="15.75" x14ac:dyDescent="0.25">
      <c r="A19" s="13"/>
      <c r="B19" s="13"/>
    </row>
    <row r="20" spans="1:2" s="1" customFormat="1" ht="15.75" x14ac:dyDescent="0.25">
      <c r="A20" s="13"/>
      <c r="B20" s="13"/>
    </row>
  </sheetData>
  <mergeCells count="2">
    <mergeCell ref="H5:H6"/>
    <mergeCell ref="J5:J6"/>
  </mergeCells>
  <pageMargins left="0.51" right="0.19685039370078741" top="0.47244094488188981" bottom="0.19685039370078741" header="0.23622047244094491" footer="0.15748031496062992"/>
  <pageSetup paperSize="9" scale="80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AC2E4-E5FE-4EF9-B0C0-32456C5E3F0F}">
  <dimension ref="A1:Q30"/>
  <sheetViews>
    <sheetView zoomScale="90" zoomScaleNormal="9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8" sqref="A8"/>
    </sheetView>
  </sheetViews>
  <sheetFormatPr defaultColWidth="8.85546875" defaultRowHeight="15" x14ac:dyDescent="0.25"/>
  <cols>
    <col min="1" max="1" width="5.7109375" style="9" customWidth="1"/>
    <col min="2" max="2" width="6.7109375" style="9" customWidth="1"/>
    <col min="3" max="3" width="47.28515625" style="6" customWidth="1"/>
    <col min="4" max="5" width="12.28515625" style="6" customWidth="1"/>
    <col min="6" max="6" width="12.5703125" style="6" customWidth="1"/>
    <col min="7" max="7" width="4.140625" style="6" customWidth="1"/>
    <col min="8" max="8" width="13.28515625" style="6" customWidth="1"/>
    <col min="9" max="9" width="12" style="10" hidden="1" customWidth="1"/>
    <col min="10" max="10" width="3.85546875" style="6" customWidth="1"/>
    <col min="11" max="11" width="14.140625" style="6" customWidth="1"/>
    <col min="12" max="12" width="12" style="6" hidden="1" customWidth="1"/>
    <col min="13" max="13" width="11.7109375" style="6" customWidth="1"/>
    <col min="14" max="14" width="13.85546875" style="6" customWidth="1"/>
    <col min="15" max="15" width="12.7109375" style="6" customWidth="1"/>
    <col min="16" max="16" width="9" style="6" customWidth="1"/>
    <col min="17" max="17" width="11.140625" style="6" customWidth="1"/>
    <col min="18" max="20" width="8.85546875" style="6"/>
    <col min="21" max="21" width="13.5703125" style="6" customWidth="1"/>
    <col min="22" max="16384" width="8.85546875" style="6"/>
  </cols>
  <sheetData>
    <row r="1" spans="1:17" ht="18.75" x14ac:dyDescent="0.3">
      <c r="A1" s="3" t="s">
        <v>22</v>
      </c>
      <c r="B1" s="6"/>
      <c r="E1" s="7"/>
      <c r="F1" s="7"/>
      <c r="G1" s="7"/>
      <c r="H1" s="7"/>
      <c r="I1" s="8"/>
    </row>
    <row r="2" spans="1:17" s="1" customFormat="1" ht="15.75" x14ac:dyDescent="0.25">
      <c r="E2" s="11"/>
      <c r="F2" s="11"/>
      <c r="G2" s="11"/>
      <c r="H2" s="11"/>
      <c r="I2" s="12" t="s">
        <v>17</v>
      </c>
      <c r="K2" s="12" t="s">
        <v>17</v>
      </c>
      <c r="Q2" s="12"/>
    </row>
    <row r="3" spans="1:17" s="1" customFormat="1" ht="15.75" x14ac:dyDescent="0.25">
      <c r="A3" s="13"/>
      <c r="B3" s="13"/>
      <c r="I3" s="14"/>
    </row>
    <row r="4" spans="1:17" s="1" customFormat="1" ht="15.75" x14ac:dyDescent="0.25">
      <c r="A4" s="2" t="s">
        <v>100</v>
      </c>
      <c r="B4" s="13"/>
      <c r="I4" s="15" t="s">
        <v>3</v>
      </c>
    </row>
    <row r="5" spans="1:17" s="1" customFormat="1" ht="18.75" customHeight="1" x14ac:dyDescent="0.25">
      <c r="A5" s="1" t="s">
        <v>108</v>
      </c>
      <c r="F5" s="16"/>
    </row>
    <row r="6" spans="1:17" s="1" customFormat="1" ht="27" customHeight="1" x14ac:dyDescent="0.25">
      <c r="A6" s="4" t="s">
        <v>23</v>
      </c>
      <c r="F6" s="16"/>
      <c r="H6" s="297" t="s">
        <v>35</v>
      </c>
      <c r="I6" s="14"/>
      <c r="K6" s="299" t="s">
        <v>99</v>
      </c>
    </row>
    <row r="7" spans="1:17" s="1" customFormat="1" ht="16.5" thickBot="1" x14ac:dyDescent="0.3">
      <c r="A7" s="118" t="s">
        <v>109</v>
      </c>
      <c r="B7" s="13"/>
      <c r="H7" s="298"/>
      <c r="I7" s="14"/>
      <c r="K7" s="300"/>
    </row>
    <row r="8" spans="1:17" s="1" customFormat="1" ht="32.25" thickBot="1" x14ac:dyDescent="0.3">
      <c r="A8" s="17" t="s">
        <v>0</v>
      </c>
      <c r="B8" s="18" t="s">
        <v>1</v>
      </c>
      <c r="C8" s="19" t="s">
        <v>8</v>
      </c>
      <c r="D8" s="20" t="s">
        <v>16</v>
      </c>
      <c r="E8" s="197" t="s">
        <v>34</v>
      </c>
      <c r="F8" s="196" t="s">
        <v>33</v>
      </c>
      <c r="G8" s="47"/>
      <c r="H8" s="54" t="s">
        <v>33</v>
      </c>
      <c r="I8" s="53" t="s">
        <v>34</v>
      </c>
      <c r="J8" s="47"/>
      <c r="K8" s="54" t="s">
        <v>33</v>
      </c>
      <c r="L8" s="53" t="s">
        <v>34</v>
      </c>
      <c r="M8" s="21"/>
      <c r="N8" s="22"/>
      <c r="O8" s="23"/>
    </row>
    <row r="9" spans="1:17" s="1" customFormat="1" ht="16.5" thickBot="1" x14ac:dyDescent="0.3">
      <c r="A9" s="48"/>
      <c r="B9" s="48"/>
      <c r="C9" s="55" t="s">
        <v>10</v>
      </c>
      <c r="D9" s="49"/>
      <c r="E9" s="50"/>
      <c r="F9" s="49"/>
      <c r="G9" s="46"/>
      <c r="H9" s="51"/>
      <c r="I9" s="52"/>
      <c r="J9" s="46"/>
      <c r="K9" s="51"/>
      <c r="L9" s="52"/>
      <c r="M9" s="22"/>
      <c r="N9" s="22"/>
      <c r="O9" s="23"/>
    </row>
    <row r="10" spans="1:17" s="1" customFormat="1" ht="31.5" x14ac:dyDescent="0.25">
      <c r="A10" s="42">
        <v>301</v>
      </c>
      <c r="B10" s="43">
        <v>3121</v>
      </c>
      <c r="C10" s="41" t="s">
        <v>24</v>
      </c>
      <c r="D10" s="157" t="s">
        <v>27</v>
      </c>
      <c r="E10" s="164">
        <v>721</v>
      </c>
      <c r="F10" s="165">
        <v>144200</v>
      </c>
      <c r="G10" s="166"/>
      <c r="H10" s="138">
        <v>25235</v>
      </c>
      <c r="I10" s="167"/>
      <c r="J10" s="166"/>
      <c r="K10" s="168">
        <f>F10-H10</f>
        <v>118965</v>
      </c>
      <c r="L10" s="75"/>
      <c r="M10" s="24"/>
      <c r="N10" s="24"/>
      <c r="O10" s="25"/>
    </row>
    <row r="11" spans="1:17" s="1" customFormat="1" ht="31.5" x14ac:dyDescent="0.25">
      <c r="A11" s="26">
        <v>302</v>
      </c>
      <c r="B11" s="27">
        <v>3121</v>
      </c>
      <c r="C11" s="28" t="s">
        <v>18</v>
      </c>
      <c r="D11" s="158" t="s">
        <v>28</v>
      </c>
      <c r="E11" s="169">
        <v>723</v>
      </c>
      <c r="F11" s="170">
        <v>144600</v>
      </c>
      <c r="G11" s="166"/>
      <c r="H11" s="171">
        <v>25305</v>
      </c>
      <c r="I11" s="172"/>
      <c r="J11" s="166"/>
      <c r="K11" s="173">
        <f>F11-H11</f>
        <v>119295</v>
      </c>
      <c r="L11" s="64"/>
    </row>
    <row r="12" spans="1:17" s="1" customFormat="1" ht="37.5" customHeight="1" thickBot="1" x14ac:dyDescent="0.3">
      <c r="A12" s="44">
        <v>415</v>
      </c>
      <c r="B12" s="45">
        <v>3122</v>
      </c>
      <c r="C12" s="31" t="s">
        <v>20</v>
      </c>
      <c r="D12" s="159" t="s">
        <v>29</v>
      </c>
      <c r="E12" s="174">
        <v>926</v>
      </c>
      <c r="F12" s="175">
        <v>185200</v>
      </c>
      <c r="G12" s="166"/>
      <c r="H12" s="176">
        <v>0</v>
      </c>
      <c r="I12" s="177">
        <v>0</v>
      </c>
      <c r="J12" s="166"/>
      <c r="K12" s="178">
        <f>F12-H12</f>
        <v>185200</v>
      </c>
      <c r="L12" s="76">
        <f>E12-I12</f>
        <v>926</v>
      </c>
    </row>
    <row r="13" spans="1:17" s="1" customFormat="1" ht="16.899999999999999" customHeight="1" x14ac:dyDescent="0.25">
      <c r="A13" s="32"/>
      <c r="B13" s="32"/>
      <c r="C13" s="56" t="s">
        <v>11</v>
      </c>
      <c r="D13" s="33"/>
      <c r="E13" s="179">
        <f>SUM(E10:E12)</f>
        <v>2370</v>
      </c>
      <c r="F13" s="179">
        <f>SUM(F10:F12)</f>
        <v>474000</v>
      </c>
      <c r="G13" s="180"/>
      <c r="H13" s="181">
        <f>SUM(H10:H12)</f>
        <v>50540</v>
      </c>
      <c r="I13" s="182">
        <f>SUM(I10:I12)</f>
        <v>0</v>
      </c>
      <c r="J13" s="180"/>
      <c r="K13" s="183">
        <f>SUM(K10:K12)</f>
        <v>423460</v>
      </c>
      <c r="L13" s="77">
        <f>SUM(L10:L12)</f>
        <v>926</v>
      </c>
    </row>
    <row r="14" spans="1:17" s="1" customFormat="1" ht="12" customHeight="1" x14ac:dyDescent="0.25">
      <c r="A14" s="32"/>
      <c r="B14" s="32"/>
      <c r="C14" s="5"/>
      <c r="D14" s="33"/>
      <c r="E14" s="179"/>
      <c r="F14" s="179"/>
      <c r="G14" s="180"/>
      <c r="H14" s="181"/>
      <c r="I14" s="182"/>
      <c r="J14" s="180"/>
      <c r="K14" s="183"/>
      <c r="L14" s="77"/>
    </row>
    <row r="15" spans="1:17" s="1" customFormat="1" ht="28.15" customHeight="1" thickBot="1" x14ac:dyDescent="0.3">
      <c r="A15" s="32"/>
      <c r="B15" s="32"/>
      <c r="C15" s="57" t="s">
        <v>4</v>
      </c>
      <c r="D15" s="33"/>
      <c r="E15" s="184"/>
      <c r="F15" s="179"/>
      <c r="G15" s="185"/>
      <c r="H15" s="186"/>
      <c r="I15" s="187"/>
      <c r="J15" s="185"/>
      <c r="K15" s="183"/>
      <c r="L15" s="78"/>
    </row>
    <row r="16" spans="1:17" s="1" customFormat="1" ht="32.25" thickBot="1" x14ac:dyDescent="0.3">
      <c r="A16" s="36">
        <v>7257</v>
      </c>
      <c r="B16" s="37">
        <v>3113</v>
      </c>
      <c r="C16" s="38" t="s">
        <v>7</v>
      </c>
      <c r="D16" s="163" t="s">
        <v>30</v>
      </c>
      <c r="E16" s="188">
        <v>475</v>
      </c>
      <c r="F16" s="189">
        <v>95000</v>
      </c>
      <c r="G16" s="166"/>
      <c r="H16" s="190">
        <v>0</v>
      </c>
      <c r="I16" s="191">
        <v>0</v>
      </c>
      <c r="J16" s="166"/>
      <c r="K16" s="192">
        <f t="shared" ref="K16:K22" si="0">F16-H16</f>
        <v>95000</v>
      </c>
      <c r="L16" s="79">
        <f t="shared" ref="L16:L22" si="1">E16-I16</f>
        <v>475</v>
      </c>
    </row>
    <row r="17" spans="1:12" s="1" customFormat="1" ht="16.149999999999999" customHeight="1" x14ac:dyDescent="0.25">
      <c r="A17" s="34"/>
      <c r="B17" s="35"/>
      <c r="C17" s="59" t="s">
        <v>9</v>
      </c>
      <c r="D17" s="33"/>
      <c r="E17" s="179">
        <f>SUM(E16)</f>
        <v>475</v>
      </c>
      <c r="F17" s="179">
        <f>SUM(F16)</f>
        <v>95000</v>
      </c>
      <c r="G17" s="180"/>
      <c r="H17" s="181">
        <f>SUM(H16)</f>
        <v>0</v>
      </c>
      <c r="I17" s="182">
        <f>SUM(I16)</f>
        <v>0</v>
      </c>
      <c r="J17" s="180"/>
      <c r="K17" s="183">
        <f>SUM(K16)</f>
        <v>95000</v>
      </c>
      <c r="L17" s="81">
        <f>SUM(L16)</f>
        <v>475</v>
      </c>
    </row>
    <row r="18" spans="1:12" s="1" customFormat="1" ht="16.899999999999999" customHeight="1" x14ac:dyDescent="0.25">
      <c r="A18" s="34"/>
      <c r="B18" s="35"/>
      <c r="C18" s="62" t="s">
        <v>12</v>
      </c>
      <c r="D18" s="33"/>
      <c r="E18" s="179">
        <f>E17+E13</f>
        <v>2845</v>
      </c>
      <c r="F18" s="179">
        <f>F17+F13</f>
        <v>569000</v>
      </c>
      <c r="G18" s="180"/>
      <c r="H18" s="181">
        <f>H17+H13</f>
        <v>50540</v>
      </c>
      <c r="I18" s="179">
        <f>I17+I13</f>
        <v>0</v>
      </c>
      <c r="J18" s="180"/>
      <c r="K18" s="181">
        <f>K17+K13</f>
        <v>518460</v>
      </c>
      <c r="L18" s="77">
        <f>L17+L13</f>
        <v>1401</v>
      </c>
    </row>
    <row r="19" spans="1:12" s="1" customFormat="1" ht="12" customHeight="1" x14ac:dyDescent="0.25">
      <c r="A19" s="34"/>
      <c r="B19" s="35"/>
      <c r="C19" s="62"/>
      <c r="D19" s="33"/>
      <c r="E19" s="184"/>
      <c r="F19" s="179"/>
      <c r="G19" s="185"/>
      <c r="H19" s="186"/>
      <c r="I19" s="187"/>
      <c r="J19" s="185"/>
      <c r="K19" s="183"/>
      <c r="L19" s="78"/>
    </row>
    <row r="20" spans="1:12" s="1" customFormat="1" ht="28.15" customHeight="1" thickBot="1" x14ac:dyDescent="0.3">
      <c r="A20" s="34"/>
      <c r="B20" s="35"/>
      <c r="C20" s="58" t="s">
        <v>13</v>
      </c>
      <c r="D20" s="33"/>
      <c r="E20" s="184"/>
      <c r="F20" s="179"/>
      <c r="G20" s="185"/>
      <c r="H20" s="186"/>
      <c r="I20" s="187"/>
      <c r="J20" s="185"/>
      <c r="K20" s="183"/>
      <c r="L20" s="78"/>
    </row>
    <row r="21" spans="1:12" s="1" customFormat="1" ht="21.6" customHeight="1" x14ac:dyDescent="0.25">
      <c r="A21" s="39">
        <v>249</v>
      </c>
      <c r="B21" s="40">
        <v>3113</v>
      </c>
      <c r="C21" s="41" t="s">
        <v>25</v>
      </c>
      <c r="D21" s="157" t="s">
        <v>31</v>
      </c>
      <c r="E21" s="164">
        <v>413</v>
      </c>
      <c r="F21" s="165">
        <v>82600</v>
      </c>
      <c r="G21" s="166"/>
      <c r="H21" s="193">
        <v>14455</v>
      </c>
      <c r="I21" s="194">
        <v>0</v>
      </c>
      <c r="J21" s="166"/>
      <c r="K21" s="168">
        <f t="shared" si="0"/>
        <v>68145</v>
      </c>
      <c r="L21" s="80">
        <f t="shared" si="1"/>
        <v>413</v>
      </c>
    </row>
    <row r="22" spans="1:12" s="1" customFormat="1" ht="21.6" customHeight="1" thickBot="1" x14ac:dyDescent="0.3">
      <c r="A22" s="29">
        <v>262</v>
      </c>
      <c r="B22" s="30">
        <v>3117</v>
      </c>
      <c r="C22" s="31" t="s">
        <v>26</v>
      </c>
      <c r="D22" s="159" t="s">
        <v>32</v>
      </c>
      <c r="E22" s="174">
        <v>223</v>
      </c>
      <c r="F22" s="175">
        <v>44600</v>
      </c>
      <c r="G22" s="166"/>
      <c r="H22" s="195">
        <v>10610</v>
      </c>
      <c r="I22" s="177">
        <v>0</v>
      </c>
      <c r="J22" s="166"/>
      <c r="K22" s="178">
        <f t="shared" si="0"/>
        <v>33990</v>
      </c>
      <c r="L22" s="76">
        <f t="shared" si="1"/>
        <v>223</v>
      </c>
    </row>
    <row r="23" spans="1:12" s="1" customFormat="1" ht="16.149999999999999" customHeight="1" x14ac:dyDescent="0.25">
      <c r="A23" s="13"/>
      <c r="B23" s="13"/>
      <c r="C23" s="60" t="s">
        <v>14</v>
      </c>
      <c r="E23" s="68">
        <f>SUM(E21:E22)</f>
        <v>636</v>
      </c>
      <c r="F23" s="68">
        <f>SUM(F21:F22)</f>
        <v>127200</v>
      </c>
      <c r="G23" s="69"/>
      <c r="H23" s="70">
        <f>SUM(H21:H22)</f>
        <v>25065</v>
      </c>
      <c r="I23" s="66">
        <f>SUM(I21:I22)</f>
        <v>0</v>
      </c>
      <c r="J23" s="69"/>
      <c r="K23" s="70">
        <f>SUM(K21:K22)</f>
        <v>102135</v>
      </c>
      <c r="L23" s="68">
        <f>SUM(L21:L22)</f>
        <v>636</v>
      </c>
    </row>
    <row r="24" spans="1:12" s="1" customFormat="1" ht="16.5" thickBot="1" x14ac:dyDescent="0.3">
      <c r="A24" s="13"/>
      <c r="B24" s="13"/>
      <c r="E24" s="13"/>
      <c r="F24" s="13"/>
      <c r="G24" s="13"/>
      <c r="H24" s="71"/>
      <c r="I24" s="67"/>
      <c r="J24" s="13"/>
      <c r="K24" s="71"/>
      <c r="L24" s="13"/>
    </row>
    <row r="25" spans="1:12" s="1" customFormat="1" ht="16.5" thickBot="1" x14ac:dyDescent="0.3">
      <c r="A25" s="13"/>
      <c r="B25" s="13"/>
      <c r="C25" s="61" t="s">
        <v>15</v>
      </c>
      <c r="E25" s="72">
        <f>E23+E18</f>
        <v>3481</v>
      </c>
      <c r="F25" s="72">
        <f t="shared" ref="F25:L25" si="2">F23+F18</f>
        <v>696200</v>
      </c>
      <c r="G25" s="73"/>
      <c r="H25" s="82">
        <f t="shared" si="2"/>
        <v>75605</v>
      </c>
      <c r="I25" s="72">
        <f t="shared" si="2"/>
        <v>0</v>
      </c>
      <c r="J25" s="73"/>
      <c r="K25" s="82">
        <f t="shared" si="2"/>
        <v>620595</v>
      </c>
      <c r="L25" s="72">
        <f t="shared" si="2"/>
        <v>2037</v>
      </c>
    </row>
    <row r="26" spans="1:12" s="1" customFormat="1" ht="15.75" x14ac:dyDescent="0.25">
      <c r="A26" s="13"/>
      <c r="B26" s="13"/>
      <c r="E26" s="13"/>
      <c r="F26" s="13"/>
      <c r="G26" s="13"/>
      <c r="H26" s="13"/>
      <c r="I26" s="67"/>
      <c r="J26" s="13"/>
      <c r="K26" s="13"/>
      <c r="L26" s="13"/>
    </row>
    <row r="27" spans="1:12" s="1" customFormat="1" ht="15.75" x14ac:dyDescent="0.25">
      <c r="A27" s="13"/>
      <c r="B27" s="13"/>
      <c r="I27" s="63"/>
    </row>
    <row r="28" spans="1:12" s="1" customFormat="1" ht="15.75" x14ac:dyDescent="0.25">
      <c r="A28" s="13"/>
      <c r="B28" s="13"/>
      <c r="I28" s="63"/>
    </row>
    <row r="29" spans="1:12" s="1" customFormat="1" ht="15.75" x14ac:dyDescent="0.25">
      <c r="A29" s="13"/>
      <c r="B29" s="13"/>
      <c r="I29" s="14"/>
    </row>
    <row r="30" spans="1:12" s="1" customFormat="1" ht="15.75" x14ac:dyDescent="0.25">
      <c r="A30" s="13"/>
      <c r="B30" s="13"/>
      <c r="I30" s="14"/>
    </row>
  </sheetData>
  <customSheetViews>
    <customSheetView guid="{672A01FB-61ED-4D8F-8644-CF1D43647AF5}" scale="90">
      <pane xSplit="5" ySplit="2" topLeftCell="F3" activePane="bottomRight" state="frozen"/>
      <selection pane="bottomRight" activeCell="M19" sqref="M19"/>
      <pageMargins left="0.35433070866141736" right="0.19685039370078741" top="0.47244094488188981" bottom="0.19" header="0.23622047244094491" footer="0.15748031496062992"/>
      <pageSetup paperSize="9" scale="71" orientation="landscape" r:id="rId1"/>
      <headerFooter>
        <oddFooter>&amp;R&amp;P/&amp;N</oddFooter>
      </headerFooter>
    </customSheetView>
    <customSheetView guid="{3DCA0C45-6ED1-46E1-A2F8-FC8D0313D6F7}" scale="90">
      <pane xSplit="5" ySplit="2" topLeftCell="F3" activePane="bottomRight" state="frozen"/>
      <selection pane="bottomRight" activeCell="I9" sqref="I9"/>
      <pageMargins left="0.35433070866141736" right="0.19685039370078741" top="0.47244094488188981" bottom="0.19" header="0.23622047244094491" footer="0.15748031496062992"/>
      <pageSetup paperSize="9" scale="71" orientation="landscape" r:id="rId2"/>
      <headerFooter>
        <oddFooter>&amp;R&amp;P/&amp;N</oddFooter>
      </headerFooter>
    </customSheetView>
    <customSheetView guid="{03B3EA34-1C7C-4529-BD75-C1FEF71DAE20}" scale="90" showPageBreaks="1" printArea="1">
      <pane xSplit="5" ySplit="2" topLeftCell="F3" activePane="bottomRight" state="frozen"/>
      <selection pane="bottomRight" activeCell="I9" sqref="I9"/>
      <pageMargins left="0.35433070866141736" right="0.19685039370078741" top="0.47244094488188981" bottom="0.19" header="0.23622047244094491" footer="0.15748031496062992"/>
      <pageSetup paperSize="9" scale="71" orientation="landscape" r:id="rId3"/>
      <headerFooter>
        <oddFooter>&amp;R&amp;P/&amp;N</oddFooter>
      </headerFooter>
    </customSheetView>
    <customSheetView guid="{B328BB65-89D4-43A3-A0AF-2110CCE3B9E9}" scale="90">
      <pane xSplit="5" ySplit="2" topLeftCell="F3" activePane="bottomRight" state="frozen"/>
      <selection pane="bottomRight" activeCell="M19" sqref="M19"/>
      <pageMargins left="0.35433070866141736" right="0.19685039370078741" top="0.47244094488188981" bottom="0.19" header="0.23622047244094491" footer="0.15748031496062992"/>
      <pageSetup paperSize="9" scale="71" orientation="landscape" r:id="rId4"/>
      <headerFooter>
        <oddFooter>&amp;R&amp;P/&amp;N</oddFooter>
      </headerFooter>
    </customSheetView>
    <customSheetView guid="{02AE7F25-C674-402B-8670-7641DB6617C4}" scale="90" showPageBreaks="1" printArea="1">
      <pane xSplit="5" ySplit="2" topLeftCell="F3" activePane="bottomRight" state="frozen"/>
      <selection pane="bottomRight" activeCell="E17" sqref="E17"/>
      <pageMargins left="0.35433070866141736" right="0.19685039370078741" top="0.47244094488188981" bottom="0.19" header="0.23622047244094491" footer="0.15748031496062992"/>
      <pageSetup paperSize="9" scale="71" orientation="landscape" r:id="rId5"/>
      <headerFooter>
        <oddFooter>&amp;R&amp;P/&amp;N</oddFooter>
      </headerFooter>
    </customSheetView>
    <customSheetView guid="{0A9D7277-A879-4CF4-B84B-D28ACD989EB4}" scale="90" showPageBreaks="1" printArea="1">
      <pane xSplit="4" ySplit="2" topLeftCell="E3" activePane="bottomRight" state="frozen"/>
      <selection pane="bottomRight" activeCell="H22" sqref="H22"/>
      <pageMargins left="0.35433070866141736" right="0.19685039370078741" top="0.47244094488188981" bottom="0.19" header="0.23622047244094491" footer="0.15748031496062992"/>
      <pageSetup paperSize="9" scale="71" orientation="landscape" r:id="rId6"/>
      <headerFooter>
        <oddFooter>&amp;R&amp;P/&amp;N</oddFooter>
      </headerFooter>
    </customSheetView>
  </customSheetViews>
  <mergeCells count="2">
    <mergeCell ref="H6:H7"/>
    <mergeCell ref="K6:K7"/>
  </mergeCells>
  <pageMargins left="0.45" right="0.19685039370078741" top="0.47244094488188981" bottom="0.19685039370078741" header="0.23622047244094491" footer="0.15748031496062992"/>
  <pageSetup paperSize="9" scale="80" orientation="landscape" r:id="rId7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A88DF-193B-4776-BECB-BD2222555265}">
  <dimension ref="A1:O22"/>
  <sheetViews>
    <sheetView zoomScale="80" zoomScaleNormal="8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4" sqref="A4"/>
    </sheetView>
  </sheetViews>
  <sheetFormatPr defaultColWidth="8.85546875" defaultRowHeight="15" x14ac:dyDescent="0.25"/>
  <cols>
    <col min="1" max="1" width="5.7109375" style="9" customWidth="1"/>
    <col min="2" max="2" width="6.7109375" style="9" customWidth="1"/>
    <col min="3" max="3" width="47.28515625" style="6" customWidth="1"/>
    <col min="4" max="4" width="12.28515625" style="6" customWidth="1"/>
    <col min="5" max="5" width="22.42578125" style="6" customWidth="1"/>
    <col min="6" max="6" width="15" style="6" customWidth="1"/>
    <col min="7" max="7" width="4.140625" style="6" customWidth="1"/>
    <col min="8" max="8" width="14.5703125" style="6" customWidth="1"/>
    <col min="9" max="9" width="6.28515625" style="6" customWidth="1"/>
    <col min="10" max="10" width="15.140625" style="6" customWidth="1"/>
    <col min="11" max="11" width="11.7109375" style="6" customWidth="1"/>
    <col min="12" max="12" width="13.85546875" style="6" customWidth="1"/>
    <col min="13" max="13" width="12.7109375" style="6" customWidth="1"/>
    <col min="14" max="14" width="9" style="6" customWidth="1"/>
    <col min="15" max="15" width="11.140625" style="6" customWidth="1"/>
    <col min="16" max="18" width="8.85546875" style="6"/>
    <col min="19" max="19" width="13.5703125" style="6" customWidth="1"/>
    <col min="20" max="16384" width="8.85546875" style="6"/>
  </cols>
  <sheetData>
    <row r="1" spans="1:15" ht="18.75" x14ac:dyDescent="0.3">
      <c r="A1" s="3" t="s">
        <v>22</v>
      </c>
      <c r="B1" s="6"/>
      <c r="E1" s="7"/>
      <c r="F1" s="7"/>
      <c r="G1" s="7"/>
      <c r="J1" s="12" t="s">
        <v>17</v>
      </c>
    </row>
    <row r="2" spans="1:15" s="1" customFormat="1" ht="15.75" x14ac:dyDescent="0.25">
      <c r="E2" s="11"/>
      <c r="F2" s="11"/>
      <c r="G2" s="11"/>
      <c r="J2" s="11"/>
      <c r="O2" s="12"/>
    </row>
    <row r="3" spans="1:15" s="1" customFormat="1" ht="15.75" x14ac:dyDescent="0.25">
      <c r="A3" s="13"/>
      <c r="B3" s="13"/>
      <c r="J3" s="15" t="s">
        <v>3</v>
      </c>
    </row>
    <row r="4" spans="1:15" s="1" customFormat="1" ht="35.25" customHeight="1" x14ac:dyDescent="0.25">
      <c r="A4" s="2" t="s">
        <v>104</v>
      </c>
      <c r="F4" s="16"/>
      <c r="H4" s="293" t="s">
        <v>35</v>
      </c>
      <c r="J4" s="295" t="s">
        <v>99</v>
      </c>
    </row>
    <row r="5" spans="1:15" s="1" customFormat="1" ht="16.5" thickBot="1" x14ac:dyDescent="0.3">
      <c r="A5" s="118" t="s">
        <v>105</v>
      </c>
      <c r="B5" s="13"/>
      <c r="H5" s="294"/>
      <c r="J5" s="296"/>
    </row>
    <row r="6" spans="1:15" s="1" customFormat="1" ht="51.6" customHeight="1" thickBot="1" x14ac:dyDescent="0.3">
      <c r="A6" s="17" t="s">
        <v>0</v>
      </c>
      <c r="B6" s="18" t="s">
        <v>1</v>
      </c>
      <c r="C6" s="19" t="s">
        <v>8</v>
      </c>
      <c r="D6" s="20" t="s">
        <v>16</v>
      </c>
      <c r="E6" s="84" t="s">
        <v>51</v>
      </c>
      <c r="F6" s="85" t="s">
        <v>52</v>
      </c>
      <c r="G6" s="47"/>
      <c r="H6" s="85" t="s">
        <v>52</v>
      </c>
      <c r="I6" s="47"/>
      <c r="J6" s="85" t="s">
        <v>52</v>
      </c>
      <c r="K6" s="21"/>
      <c r="L6" s="22"/>
      <c r="M6" s="23"/>
    </row>
    <row r="7" spans="1:15" s="1" customFormat="1" ht="16.5" thickBot="1" x14ac:dyDescent="0.3">
      <c r="A7" s="48"/>
      <c r="B7" s="48"/>
      <c r="C7" s="55" t="s">
        <v>10</v>
      </c>
      <c r="D7" s="49"/>
      <c r="E7" s="50"/>
      <c r="F7" s="49"/>
      <c r="G7" s="46"/>
      <c r="H7" s="51"/>
      <c r="I7" s="46"/>
      <c r="J7" s="51"/>
      <c r="K7" s="22"/>
      <c r="L7" s="22"/>
      <c r="M7" s="23"/>
    </row>
    <row r="8" spans="1:15" s="1" customFormat="1" ht="31.5" x14ac:dyDescent="0.25">
      <c r="A8" s="86">
        <v>318</v>
      </c>
      <c r="B8" s="87">
        <v>3127</v>
      </c>
      <c r="C8" s="41" t="s">
        <v>37</v>
      </c>
      <c r="D8" s="88">
        <v>527939</v>
      </c>
      <c r="E8" s="89" t="s">
        <v>43</v>
      </c>
      <c r="F8" s="110">
        <v>250000</v>
      </c>
      <c r="G8" s="108"/>
      <c r="H8" s="138">
        <v>0</v>
      </c>
      <c r="I8" s="139"/>
      <c r="J8" s="140">
        <f>F8-H8</f>
        <v>250000</v>
      </c>
      <c r="K8" s="24"/>
      <c r="L8" s="24"/>
      <c r="M8" s="25"/>
    </row>
    <row r="9" spans="1:15" s="1" customFormat="1" ht="47.25" x14ac:dyDescent="0.25">
      <c r="A9" s="90">
        <v>456</v>
      </c>
      <c r="B9" s="91">
        <v>3127</v>
      </c>
      <c r="C9" s="83" t="s">
        <v>38</v>
      </c>
      <c r="D9" s="92">
        <v>6668364</v>
      </c>
      <c r="E9" s="89" t="s">
        <v>44</v>
      </c>
      <c r="F9" s="110">
        <v>100000</v>
      </c>
      <c r="G9" s="108"/>
      <c r="H9" s="141">
        <v>0</v>
      </c>
      <c r="I9" s="139"/>
      <c r="J9" s="142">
        <f t="shared" ref="J9:J15" si="0">F9-H9</f>
        <v>100000</v>
      </c>
      <c r="K9" s="24"/>
      <c r="L9" s="24"/>
      <c r="M9" s="25"/>
    </row>
    <row r="10" spans="1:15" s="1" customFormat="1" ht="39.75" customHeight="1" x14ac:dyDescent="0.25">
      <c r="A10" s="90">
        <v>345</v>
      </c>
      <c r="B10" s="91">
        <v>3124</v>
      </c>
      <c r="C10" s="83" t="s">
        <v>39</v>
      </c>
      <c r="D10" s="93">
        <v>48623725</v>
      </c>
      <c r="E10" s="89" t="s">
        <v>45</v>
      </c>
      <c r="F10" s="110">
        <v>300000</v>
      </c>
      <c r="G10" s="108"/>
      <c r="H10" s="141">
        <v>14523.35</v>
      </c>
      <c r="I10" s="139"/>
      <c r="J10" s="142">
        <f t="shared" si="0"/>
        <v>285476.65000000002</v>
      </c>
      <c r="K10" s="24"/>
      <c r="L10" s="24"/>
      <c r="M10" s="25"/>
    </row>
    <row r="11" spans="1:15" s="1" customFormat="1" ht="31.5" x14ac:dyDescent="0.25">
      <c r="A11" s="94">
        <v>454</v>
      </c>
      <c r="B11" s="95">
        <v>3127</v>
      </c>
      <c r="C11" s="96" t="s">
        <v>40</v>
      </c>
      <c r="D11" s="97">
        <v>75137011</v>
      </c>
      <c r="E11" s="89" t="s">
        <v>46</v>
      </c>
      <c r="F11" s="111">
        <v>200000</v>
      </c>
      <c r="G11" s="108"/>
      <c r="H11" s="141">
        <v>5461</v>
      </c>
      <c r="I11" s="139"/>
      <c r="J11" s="142">
        <f t="shared" si="0"/>
        <v>194539</v>
      </c>
      <c r="K11" s="24"/>
      <c r="L11" s="24"/>
      <c r="M11" s="25"/>
    </row>
    <row r="12" spans="1:15" s="1" customFormat="1" ht="38.25" customHeight="1" x14ac:dyDescent="0.25">
      <c r="A12" s="98">
        <v>418</v>
      </c>
      <c r="B12" s="99">
        <v>3127</v>
      </c>
      <c r="C12" s="100" t="s">
        <v>41</v>
      </c>
      <c r="D12" s="101">
        <v>67439918</v>
      </c>
      <c r="E12" s="89" t="s">
        <v>47</v>
      </c>
      <c r="F12" s="112">
        <v>150000</v>
      </c>
      <c r="G12" s="108"/>
      <c r="H12" s="141">
        <v>0</v>
      </c>
      <c r="I12" s="139"/>
      <c r="J12" s="142">
        <f t="shared" si="0"/>
        <v>150000</v>
      </c>
      <c r="K12" s="24"/>
      <c r="L12" s="24"/>
      <c r="M12" s="25"/>
    </row>
    <row r="13" spans="1:15" s="1" customFormat="1" ht="31.5" customHeight="1" x14ac:dyDescent="0.25">
      <c r="A13" s="98">
        <v>321</v>
      </c>
      <c r="B13" s="99">
        <v>3114</v>
      </c>
      <c r="C13" s="100" t="s">
        <v>42</v>
      </c>
      <c r="D13" s="101">
        <v>62690361</v>
      </c>
      <c r="E13" s="89" t="s">
        <v>48</v>
      </c>
      <c r="F13" s="112">
        <v>100000</v>
      </c>
      <c r="G13" s="108"/>
      <c r="H13" s="141">
        <v>0</v>
      </c>
      <c r="I13" s="139"/>
      <c r="J13" s="142">
        <f t="shared" si="0"/>
        <v>100000</v>
      </c>
      <c r="K13" s="24"/>
      <c r="L13" s="24"/>
      <c r="M13" s="25"/>
    </row>
    <row r="14" spans="1:15" s="1" customFormat="1" ht="38.25" customHeight="1" x14ac:dyDescent="0.25">
      <c r="A14" s="98">
        <v>372</v>
      </c>
      <c r="B14" s="99">
        <v>3127</v>
      </c>
      <c r="C14" s="100" t="s">
        <v>19</v>
      </c>
      <c r="D14" s="101">
        <v>60884690</v>
      </c>
      <c r="E14" s="102" t="s">
        <v>49</v>
      </c>
      <c r="F14" s="112">
        <v>200000</v>
      </c>
      <c r="G14" s="108"/>
      <c r="H14" s="141">
        <v>0</v>
      </c>
      <c r="I14" s="139"/>
      <c r="J14" s="142">
        <f t="shared" si="0"/>
        <v>200000</v>
      </c>
      <c r="K14" s="24"/>
      <c r="L14" s="24"/>
      <c r="M14" s="25"/>
    </row>
    <row r="15" spans="1:15" s="1" customFormat="1" ht="34.5" customHeight="1" thickBot="1" x14ac:dyDescent="0.3">
      <c r="A15" s="103">
        <v>460</v>
      </c>
      <c r="B15" s="104">
        <v>3127</v>
      </c>
      <c r="C15" s="105" t="s">
        <v>21</v>
      </c>
      <c r="D15" s="106">
        <v>6668224</v>
      </c>
      <c r="E15" s="107" t="s">
        <v>50</v>
      </c>
      <c r="F15" s="113">
        <v>300000</v>
      </c>
      <c r="G15" s="108"/>
      <c r="H15" s="143">
        <v>0</v>
      </c>
      <c r="I15" s="139"/>
      <c r="J15" s="144">
        <f t="shared" si="0"/>
        <v>300000</v>
      </c>
    </row>
    <row r="16" spans="1:15" s="1" customFormat="1" ht="16.5" thickBot="1" x14ac:dyDescent="0.3">
      <c r="A16" s="13"/>
      <c r="B16" s="13"/>
      <c r="E16" s="13"/>
      <c r="F16" s="71"/>
      <c r="G16" s="71"/>
      <c r="H16" s="71"/>
      <c r="I16" s="71"/>
      <c r="J16" s="71"/>
    </row>
    <row r="17" spans="1:10" s="1" customFormat="1" ht="16.5" thickBot="1" x14ac:dyDescent="0.3">
      <c r="A17" s="13"/>
      <c r="B17" s="13"/>
      <c r="C17" s="61" t="s">
        <v>53</v>
      </c>
      <c r="E17" s="73"/>
      <c r="F17" s="82">
        <f>SUM(F8:F15)</f>
        <v>1600000</v>
      </c>
      <c r="G17" s="109"/>
      <c r="H17" s="82">
        <f t="shared" ref="H17" si="1">SUM(H8:H15)</f>
        <v>19984.349999999999</v>
      </c>
      <c r="I17" s="109"/>
      <c r="J17" s="82">
        <f>SUM(J8:J15)</f>
        <v>1580015.65</v>
      </c>
    </row>
    <row r="18" spans="1:10" s="1" customFormat="1" ht="15.75" x14ac:dyDescent="0.25">
      <c r="A18" s="13"/>
      <c r="B18" s="13"/>
      <c r="E18" s="13"/>
      <c r="F18" s="13"/>
      <c r="G18" s="13"/>
      <c r="H18" s="13"/>
      <c r="I18" s="13"/>
      <c r="J18" s="13"/>
    </row>
    <row r="19" spans="1:10" s="1" customFormat="1" ht="15.75" x14ac:dyDescent="0.25">
      <c r="A19" s="13"/>
      <c r="B19" s="13"/>
    </row>
    <row r="20" spans="1:10" s="1" customFormat="1" ht="15.75" x14ac:dyDescent="0.25">
      <c r="A20" s="13"/>
      <c r="B20" s="13"/>
    </row>
    <row r="21" spans="1:10" s="1" customFormat="1" ht="15.75" x14ac:dyDescent="0.25">
      <c r="A21" s="13"/>
      <c r="B21" s="13"/>
    </row>
    <row r="22" spans="1:10" s="1" customFormat="1" ht="15.75" x14ac:dyDescent="0.25">
      <c r="A22" s="13"/>
      <c r="B22" s="13"/>
    </row>
  </sheetData>
  <mergeCells count="2">
    <mergeCell ref="H4:H5"/>
    <mergeCell ref="J4:J5"/>
  </mergeCells>
  <pageMargins left="0.6" right="0.19685039370078741" top="0.47244094488188981" bottom="0.19685039370078741" header="0.23622047244094491" footer="0.15748031496062992"/>
  <pageSetup paperSize="9" scale="80" orientation="landscape" r:id="rId1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B978F-6E9A-430B-8FBB-3E5BE9C0AD9F}">
  <dimension ref="A1:Q32"/>
  <sheetViews>
    <sheetView zoomScale="80" zoomScaleNormal="80" zoomScaleSheetLayoutView="9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N7" sqref="N7"/>
    </sheetView>
  </sheetViews>
  <sheetFormatPr defaultColWidth="8.85546875" defaultRowHeight="15" x14ac:dyDescent="0.25"/>
  <cols>
    <col min="1" max="1" width="7.140625" style="9" customWidth="1"/>
    <col min="2" max="2" width="6.7109375" style="9" customWidth="1"/>
    <col min="3" max="3" width="47.28515625" style="6" customWidth="1"/>
    <col min="4" max="4" width="12.28515625" style="6" customWidth="1"/>
    <col min="5" max="5" width="12.5703125" style="6" customWidth="1"/>
    <col min="6" max="6" width="12.28515625" style="6" customWidth="1"/>
    <col min="7" max="7" width="4.140625" style="6" customWidth="1"/>
    <col min="8" max="8" width="12.42578125" style="6" customWidth="1"/>
    <col min="9" max="9" width="12" style="10" customWidth="1"/>
    <col min="10" max="10" width="4.42578125" style="6" customWidth="1"/>
    <col min="11" max="11" width="13.28515625" style="6" customWidth="1"/>
    <col min="12" max="12" width="12" style="6" customWidth="1"/>
    <col min="13" max="13" width="11.7109375" style="6" customWidth="1"/>
    <col min="14" max="14" width="13.85546875" style="6" customWidth="1"/>
    <col min="15" max="15" width="12.7109375" style="6" customWidth="1"/>
    <col min="16" max="16" width="9" style="6" customWidth="1"/>
    <col min="17" max="17" width="11.140625" style="6" customWidth="1"/>
    <col min="18" max="20" width="8.85546875" style="6"/>
    <col min="21" max="21" width="13.5703125" style="6" customWidth="1"/>
    <col min="22" max="16384" width="8.85546875" style="6"/>
  </cols>
  <sheetData>
    <row r="1" spans="1:17" ht="18.75" x14ac:dyDescent="0.3">
      <c r="A1" s="3" t="s">
        <v>22</v>
      </c>
      <c r="B1" s="6"/>
      <c r="E1" s="7"/>
      <c r="F1" s="7"/>
      <c r="G1" s="7"/>
      <c r="H1" s="7"/>
      <c r="I1" s="8"/>
    </row>
    <row r="2" spans="1:17" s="1" customFormat="1" ht="15.75" x14ac:dyDescent="0.25">
      <c r="E2" s="11"/>
      <c r="F2" s="11"/>
      <c r="G2" s="11"/>
      <c r="H2" s="11"/>
      <c r="L2" s="12" t="s">
        <v>17</v>
      </c>
      <c r="Q2" s="12"/>
    </row>
    <row r="3" spans="1:17" s="1" customFormat="1" ht="15.75" x14ac:dyDescent="0.25">
      <c r="A3" s="13"/>
      <c r="B3" s="13"/>
      <c r="I3" s="15" t="s">
        <v>3</v>
      </c>
    </row>
    <row r="4" spans="1:17" s="1" customFormat="1" ht="18.75" customHeight="1" x14ac:dyDescent="0.25">
      <c r="A4" s="2" t="s">
        <v>106</v>
      </c>
      <c r="E4" s="16"/>
    </row>
    <row r="5" spans="1:17" s="1" customFormat="1" ht="18.75" customHeight="1" x14ac:dyDescent="0.25">
      <c r="A5" s="4" t="s">
        <v>54</v>
      </c>
      <c r="E5" s="16"/>
      <c r="J5" s="12"/>
    </row>
    <row r="6" spans="1:17" s="1" customFormat="1" ht="31.5" customHeight="1" thickBot="1" x14ac:dyDescent="0.3">
      <c r="A6" s="118" t="s">
        <v>107</v>
      </c>
      <c r="B6" s="13"/>
      <c r="E6" s="4" t="s">
        <v>98</v>
      </c>
      <c r="H6" s="301" t="s">
        <v>97</v>
      </c>
      <c r="I6" s="301"/>
      <c r="K6" s="302" t="s">
        <v>36</v>
      </c>
      <c r="L6" s="302"/>
    </row>
    <row r="7" spans="1:17" s="1" customFormat="1" ht="32.25" thickBot="1" x14ac:dyDescent="0.3">
      <c r="A7" s="17" t="s">
        <v>0</v>
      </c>
      <c r="B7" s="18" t="s">
        <v>1</v>
      </c>
      <c r="C7" s="19" t="s">
        <v>8</v>
      </c>
      <c r="D7" s="20" t="s">
        <v>16</v>
      </c>
      <c r="E7" s="203" t="s">
        <v>68</v>
      </c>
      <c r="F7" s="204" t="s">
        <v>34</v>
      </c>
      <c r="G7" s="47"/>
      <c r="H7" s="203" t="s">
        <v>68</v>
      </c>
      <c r="I7" s="204" t="s">
        <v>34</v>
      </c>
      <c r="J7" s="47"/>
      <c r="K7" s="203" t="s">
        <v>68</v>
      </c>
      <c r="L7" s="204" t="s">
        <v>34</v>
      </c>
      <c r="M7" s="21"/>
      <c r="N7" s="22"/>
      <c r="O7" s="23"/>
    </row>
    <row r="8" spans="1:17" s="1" customFormat="1" ht="16.5" thickBot="1" x14ac:dyDescent="0.3">
      <c r="A8" s="48"/>
      <c r="B8" s="48"/>
      <c r="C8" s="55" t="s">
        <v>10</v>
      </c>
      <c r="D8" s="49"/>
      <c r="E8" s="49"/>
      <c r="F8" s="50"/>
      <c r="G8" s="46"/>
      <c r="H8" s="51"/>
      <c r="I8" s="52"/>
      <c r="J8" s="46"/>
      <c r="K8" s="51"/>
      <c r="L8" s="52"/>
      <c r="M8" s="22"/>
      <c r="N8" s="22"/>
      <c r="O8" s="23"/>
    </row>
    <row r="9" spans="1:17" s="1" customFormat="1" ht="31.5" x14ac:dyDescent="0.25">
      <c r="A9" s="42">
        <v>302</v>
      </c>
      <c r="B9" s="43">
        <v>3121</v>
      </c>
      <c r="C9" s="41" t="s">
        <v>18</v>
      </c>
      <c r="D9" s="157" t="s">
        <v>27</v>
      </c>
      <c r="E9" s="222">
        <v>69000</v>
      </c>
      <c r="F9" s="165">
        <v>345</v>
      </c>
      <c r="G9" s="74"/>
      <c r="H9" s="138">
        <v>0</v>
      </c>
      <c r="I9" s="205">
        <v>0</v>
      </c>
      <c r="J9" s="166"/>
      <c r="K9" s="168">
        <f t="shared" ref="K9:L11" si="0">E9-H9</f>
        <v>69000</v>
      </c>
      <c r="L9" s="206">
        <f t="shared" si="0"/>
        <v>345</v>
      </c>
      <c r="M9" s="24"/>
      <c r="N9" s="24"/>
      <c r="O9" s="25"/>
    </row>
    <row r="10" spans="1:17" s="1" customFormat="1" ht="31.5" x14ac:dyDescent="0.25">
      <c r="A10" s="114">
        <v>394</v>
      </c>
      <c r="B10" s="115">
        <v>3127</v>
      </c>
      <c r="C10" s="83" t="s">
        <v>55</v>
      </c>
      <c r="D10" s="158" t="s">
        <v>28</v>
      </c>
      <c r="E10" s="223">
        <v>126800</v>
      </c>
      <c r="F10" s="225">
        <v>634</v>
      </c>
      <c r="G10" s="74"/>
      <c r="H10" s="171">
        <v>600</v>
      </c>
      <c r="I10" s="207">
        <v>0</v>
      </c>
      <c r="J10" s="166"/>
      <c r="K10" s="173">
        <f t="shared" si="0"/>
        <v>126200</v>
      </c>
      <c r="L10" s="170">
        <f t="shared" si="0"/>
        <v>634</v>
      </c>
    </row>
    <row r="11" spans="1:17" s="1" customFormat="1" ht="48" thickBot="1" x14ac:dyDescent="0.3">
      <c r="A11" s="160">
        <v>415</v>
      </c>
      <c r="B11" s="161">
        <v>3122</v>
      </c>
      <c r="C11" s="162" t="s">
        <v>20</v>
      </c>
      <c r="D11" s="159" t="s">
        <v>29</v>
      </c>
      <c r="E11" s="224">
        <v>117400</v>
      </c>
      <c r="F11" s="208">
        <v>587</v>
      </c>
      <c r="G11" s="74"/>
      <c r="H11" s="176">
        <v>0</v>
      </c>
      <c r="I11" s="177">
        <v>0</v>
      </c>
      <c r="J11" s="166"/>
      <c r="K11" s="178">
        <f t="shared" si="0"/>
        <v>117400</v>
      </c>
      <c r="L11" s="208">
        <f t="shared" si="0"/>
        <v>587</v>
      </c>
    </row>
    <row r="12" spans="1:17" s="1" customFormat="1" ht="16.899999999999999" customHeight="1" x14ac:dyDescent="0.25">
      <c r="A12" s="32"/>
      <c r="B12" s="32"/>
      <c r="C12" s="56" t="s">
        <v>11</v>
      </c>
      <c r="D12" s="33"/>
      <c r="E12" s="77">
        <f>SUM(E9:E11)</f>
        <v>313200</v>
      </c>
      <c r="F12" s="77">
        <f>SUM(F9:F11)</f>
        <v>1566</v>
      </c>
      <c r="G12" s="65"/>
      <c r="H12" s="181">
        <f>SUM(H9:H11)</f>
        <v>600</v>
      </c>
      <c r="I12" s="182">
        <f>SUM(I9:I11)</f>
        <v>0</v>
      </c>
      <c r="J12" s="180"/>
      <c r="K12" s="183">
        <f>SUM(K9:K11)</f>
        <v>312600</v>
      </c>
      <c r="L12" s="179">
        <f>SUM(L9:L11)</f>
        <v>1566</v>
      </c>
    </row>
    <row r="13" spans="1:17" s="1" customFormat="1" ht="12" customHeight="1" x14ac:dyDescent="0.25">
      <c r="A13" s="32"/>
      <c r="B13" s="32"/>
      <c r="C13" s="56"/>
      <c r="D13" s="33"/>
      <c r="E13" s="77"/>
      <c r="F13" s="77"/>
      <c r="G13" s="65"/>
      <c r="H13" s="181"/>
      <c r="I13" s="182"/>
      <c r="J13" s="180"/>
      <c r="K13" s="183"/>
      <c r="L13" s="179"/>
    </row>
    <row r="14" spans="1:17" s="1" customFormat="1" ht="28.15" customHeight="1" thickBot="1" x14ac:dyDescent="0.3">
      <c r="A14" s="32"/>
      <c r="B14" s="32"/>
      <c r="C14" s="57" t="s">
        <v>4</v>
      </c>
      <c r="D14" s="33"/>
      <c r="E14" s="77"/>
      <c r="F14" s="78"/>
      <c r="G14" s="32"/>
      <c r="H14" s="186"/>
      <c r="I14" s="187"/>
      <c r="J14" s="185"/>
      <c r="K14" s="183"/>
      <c r="L14" s="184"/>
    </row>
    <row r="15" spans="1:17" s="1" customFormat="1" ht="31.5" x14ac:dyDescent="0.25">
      <c r="A15" s="145">
        <v>7257</v>
      </c>
      <c r="B15" s="148">
        <v>3113</v>
      </c>
      <c r="C15" s="151" t="s">
        <v>7</v>
      </c>
      <c r="D15" s="154" t="s">
        <v>30</v>
      </c>
      <c r="E15" s="222">
        <v>60400</v>
      </c>
      <c r="F15" s="165">
        <v>302</v>
      </c>
      <c r="G15" s="74"/>
      <c r="H15" s="209">
        <v>0</v>
      </c>
      <c r="I15" s="210">
        <v>0</v>
      </c>
      <c r="J15" s="166"/>
      <c r="K15" s="211">
        <f t="shared" ref="K15:L18" si="1">E15-H15</f>
        <v>60400</v>
      </c>
      <c r="L15" s="212">
        <f t="shared" si="1"/>
        <v>302</v>
      </c>
    </row>
    <row r="16" spans="1:17" s="1" customFormat="1" ht="31.5" x14ac:dyDescent="0.25">
      <c r="A16" s="146">
        <v>7854</v>
      </c>
      <c r="B16" s="149">
        <v>3113</v>
      </c>
      <c r="C16" s="152" t="s">
        <v>2</v>
      </c>
      <c r="D16" s="155" t="s">
        <v>58</v>
      </c>
      <c r="E16" s="226">
        <v>27400</v>
      </c>
      <c r="F16" s="170">
        <v>137</v>
      </c>
      <c r="G16" s="74"/>
      <c r="H16" s="213">
        <v>27400</v>
      </c>
      <c r="I16" s="214">
        <v>137</v>
      </c>
      <c r="J16" s="166"/>
      <c r="K16" s="215">
        <f t="shared" si="1"/>
        <v>0</v>
      </c>
      <c r="L16" s="216">
        <f t="shared" si="1"/>
        <v>0</v>
      </c>
    </row>
    <row r="17" spans="1:12" s="1" customFormat="1" ht="28.15" customHeight="1" x14ac:dyDescent="0.25">
      <c r="A17" s="146">
        <v>7862</v>
      </c>
      <c r="B17" s="149">
        <v>3113</v>
      </c>
      <c r="C17" s="152" t="s">
        <v>5</v>
      </c>
      <c r="D17" s="155" t="s">
        <v>59</v>
      </c>
      <c r="E17" s="226">
        <v>66800</v>
      </c>
      <c r="F17" s="170">
        <v>334</v>
      </c>
      <c r="G17" s="74"/>
      <c r="H17" s="213">
        <v>66800</v>
      </c>
      <c r="I17" s="214">
        <v>334</v>
      </c>
      <c r="J17" s="166"/>
      <c r="K17" s="215">
        <f t="shared" si="1"/>
        <v>0</v>
      </c>
      <c r="L17" s="216">
        <f t="shared" si="1"/>
        <v>0</v>
      </c>
    </row>
    <row r="18" spans="1:12" s="1" customFormat="1" ht="32.25" thickBot="1" x14ac:dyDescent="0.3">
      <c r="A18" s="147">
        <v>7829</v>
      </c>
      <c r="B18" s="150">
        <v>3113</v>
      </c>
      <c r="C18" s="153" t="s">
        <v>6</v>
      </c>
      <c r="D18" s="156" t="s">
        <v>60</v>
      </c>
      <c r="E18" s="227">
        <v>74200</v>
      </c>
      <c r="F18" s="175">
        <v>371</v>
      </c>
      <c r="G18" s="74"/>
      <c r="H18" s="217">
        <v>74200</v>
      </c>
      <c r="I18" s="218">
        <v>371</v>
      </c>
      <c r="J18" s="166"/>
      <c r="K18" s="219">
        <f t="shared" si="1"/>
        <v>0</v>
      </c>
      <c r="L18" s="220">
        <f t="shared" si="1"/>
        <v>0</v>
      </c>
    </row>
    <row r="19" spans="1:12" s="1" customFormat="1" ht="16.149999999999999" customHeight="1" x14ac:dyDescent="0.25">
      <c r="A19" s="34"/>
      <c r="B19" s="35"/>
      <c r="C19" s="56" t="s">
        <v>9</v>
      </c>
      <c r="D19" s="33"/>
      <c r="E19" s="77">
        <f>SUM(E15:E18)</f>
        <v>228800</v>
      </c>
      <c r="F19" s="77">
        <f>SUM(F15:F18)</f>
        <v>1144</v>
      </c>
      <c r="G19" s="77"/>
      <c r="H19" s="179">
        <f t="shared" ref="H19:L19" si="2">SUM(H15:H18)</f>
        <v>168400</v>
      </c>
      <c r="I19" s="179">
        <f t="shared" si="2"/>
        <v>842</v>
      </c>
      <c r="J19" s="179"/>
      <c r="K19" s="179">
        <f t="shared" si="2"/>
        <v>60400</v>
      </c>
      <c r="L19" s="179">
        <f t="shared" si="2"/>
        <v>302</v>
      </c>
    </row>
    <row r="20" spans="1:12" s="1" customFormat="1" ht="16.899999999999999" customHeight="1" x14ac:dyDescent="0.25">
      <c r="A20" s="34"/>
      <c r="B20" s="35"/>
      <c r="C20" s="62" t="s">
        <v>12</v>
      </c>
      <c r="D20" s="33"/>
      <c r="E20" s="77">
        <f>E19+E12</f>
        <v>542000</v>
      </c>
      <c r="F20" s="77">
        <f>F19+F12</f>
        <v>2710</v>
      </c>
      <c r="G20" s="65"/>
      <c r="H20" s="181">
        <f>H19+H12</f>
        <v>169000</v>
      </c>
      <c r="I20" s="179">
        <f>I19+I12</f>
        <v>842</v>
      </c>
      <c r="J20" s="180"/>
      <c r="K20" s="181">
        <f>K19+K12</f>
        <v>373000</v>
      </c>
      <c r="L20" s="179">
        <f>L19+L12</f>
        <v>1868</v>
      </c>
    </row>
    <row r="21" spans="1:12" s="1" customFormat="1" ht="12" customHeight="1" x14ac:dyDescent="0.25">
      <c r="A21" s="34"/>
      <c r="B21" s="35"/>
      <c r="C21" s="62"/>
      <c r="D21" s="33"/>
      <c r="E21" s="77"/>
      <c r="F21" s="78"/>
      <c r="G21" s="32"/>
      <c r="H21" s="186"/>
      <c r="I21" s="187"/>
      <c r="J21" s="185"/>
      <c r="K21" s="183"/>
      <c r="L21" s="184"/>
    </row>
    <row r="22" spans="1:12" s="1" customFormat="1" ht="28.15" customHeight="1" thickBot="1" x14ac:dyDescent="0.3">
      <c r="A22" s="34"/>
      <c r="B22" s="35"/>
      <c r="C22" s="58" t="s">
        <v>13</v>
      </c>
      <c r="D22" s="33"/>
      <c r="E22" s="77"/>
      <c r="F22" s="78"/>
      <c r="G22" s="32"/>
      <c r="H22" s="186"/>
      <c r="I22" s="187"/>
      <c r="J22" s="185"/>
      <c r="K22" s="183"/>
      <c r="L22" s="184"/>
    </row>
    <row r="23" spans="1:12" s="1" customFormat="1" ht="31.5" x14ac:dyDescent="0.25">
      <c r="A23" s="42">
        <v>203</v>
      </c>
      <c r="B23" s="43">
        <v>3122</v>
      </c>
      <c r="C23" s="41" t="s">
        <v>56</v>
      </c>
      <c r="D23" s="157" t="s">
        <v>57</v>
      </c>
      <c r="E23" s="222">
        <v>50600</v>
      </c>
      <c r="F23" s="165">
        <v>253</v>
      </c>
      <c r="G23" s="74"/>
      <c r="H23" s="193">
        <v>50600</v>
      </c>
      <c r="I23" s="194">
        <v>253</v>
      </c>
      <c r="J23" s="166"/>
      <c r="K23" s="168">
        <f>E23-H23</f>
        <v>0</v>
      </c>
      <c r="L23" s="165">
        <f>F23-I23</f>
        <v>0</v>
      </c>
    </row>
    <row r="24" spans="1:12" s="1" customFormat="1" ht="28.9" customHeight="1" thickBot="1" x14ac:dyDescent="0.3">
      <c r="A24" s="116">
        <v>249</v>
      </c>
      <c r="B24" s="117">
        <v>3113</v>
      </c>
      <c r="C24" s="31" t="s">
        <v>25</v>
      </c>
      <c r="D24" s="159" t="s">
        <v>31</v>
      </c>
      <c r="E24" s="227">
        <v>30200</v>
      </c>
      <c r="F24" s="175">
        <v>151</v>
      </c>
      <c r="G24" s="74"/>
      <c r="H24" s="195">
        <v>3140</v>
      </c>
      <c r="I24" s="221">
        <v>0</v>
      </c>
      <c r="J24" s="166"/>
      <c r="K24" s="178">
        <f>E24-H24</f>
        <v>27060</v>
      </c>
      <c r="L24" s="175">
        <f>F24-I24</f>
        <v>151</v>
      </c>
    </row>
    <row r="25" spans="1:12" s="1" customFormat="1" ht="16.149999999999999" customHeight="1" x14ac:dyDescent="0.25">
      <c r="A25" s="13"/>
      <c r="B25" s="13"/>
      <c r="C25" s="60" t="s">
        <v>14</v>
      </c>
      <c r="E25" s="68">
        <f>SUM(E23:E24)</f>
        <v>80800</v>
      </c>
      <c r="F25" s="68">
        <f>SUM(F23:F24)</f>
        <v>404</v>
      </c>
      <c r="G25" s="69"/>
      <c r="H25" s="70">
        <f>SUM(H23:H24)</f>
        <v>53740</v>
      </c>
      <c r="I25" s="66">
        <v>3</v>
      </c>
      <c r="J25" s="69"/>
      <c r="K25" s="70">
        <f>SUM(K23:K24)</f>
        <v>27060</v>
      </c>
      <c r="L25" s="68">
        <f>SUM(L23:L24)</f>
        <v>151</v>
      </c>
    </row>
    <row r="26" spans="1:12" s="1" customFormat="1" ht="16.5" thickBot="1" x14ac:dyDescent="0.3">
      <c r="A26" s="13"/>
      <c r="B26" s="13"/>
      <c r="E26" s="13"/>
      <c r="F26" s="13"/>
      <c r="G26" s="13"/>
      <c r="H26" s="71"/>
      <c r="I26" s="67"/>
      <c r="J26" s="13"/>
      <c r="K26" s="71"/>
      <c r="L26" s="13"/>
    </row>
    <row r="27" spans="1:12" s="1" customFormat="1" ht="16.5" thickBot="1" x14ac:dyDescent="0.3">
      <c r="A27" s="13"/>
      <c r="B27" s="13"/>
      <c r="C27" s="61" t="s">
        <v>15</v>
      </c>
      <c r="E27" s="72">
        <f>E25+E20</f>
        <v>622800</v>
      </c>
      <c r="F27" s="72">
        <f>F25+F20</f>
        <v>3114</v>
      </c>
      <c r="G27" s="73"/>
      <c r="H27" s="82">
        <f t="shared" ref="H27:L27" si="3">H25+H20</f>
        <v>222740</v>
      </c>
      <c r="I27" s="72">
        <f t="shared" si="3"/>
        <v>845</v>
      </c>
      <c r="J27" s="73"/>
      <c r="K27" s="82">
        <f t="shared" si="3"/>
        <v>400060</v>
      </c>
      <c r="L27" s="72">
        <f t="shared" si="3"/>
        <v>2019</v>
      </c>
    </row>
    <row r="28" spans="1:12" s="1" customFormat="1" ht="15.75" x14ac:dyDescent="0.25">
      <c r="A28" s="13"/>
      <c r="B28" s="13"/>
      <c r="E28" s="13"/>
      <c r="F28" s="13"/>
      <c r="G28" s="13"/>
      <c r="H28" s="13"/>
      <c r="I28" s="67"/>
      <c r="J28" s="13"/>
      <c r="K28" s="13"/>
      <c r="L28" s="13"/>
    </row>
    <row r="29" spans="1:12" s="1" customFormat="1" ht="15.75" x14ac:dyDescent="0.25">
      <c r="A29" s="13"/>
      <c r="B29" s="13"/>
      <c r="I29" s="63"/>
    </row>
    <row r="30" spans="1:12" s="1" customFormat="1" ht="15.75" x14ac:dyDescent="0.25">
      <c r="A30" s="13"/>
      <c r="B30" s="13"/>
      <c r="I30" s="63"/>
    </row>
    <row r="31" spans="1:12" s="1" customFormat="1" ht="15.75" x14ac:dyDescent="0.25">
      <c r="A31" s="13"/>
      <c r="B31" s="13"/>
      <c r="I31" s="14"/>
    </row>
    <row r="32" spans="1:12" s="1" customFormat="1" ht="15.75" x14ac:dyDescent="0.25">
      <c r="A32" s="13"/>
      <c r="B32" s="13"/>
      <c r="I32" s="14"/>
    </row>
  </sheetData>
  <mergeCells count="2">
    <mergeCell ref="H6:I6"/>
    <mergeCell ref="K6:L6"/>
  </mergeCells>
  <pageMargins left="0.59055118110236227" right="0.19685039370078741" top="0.47244094488188981" bottom="0.19685039370078741" header="0.23622047244094491" footer="0.15748031496062992"/>
  <pageSetup paperSize="9" scale="80" orientation="landscape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64FEA-AA6B-4BA0-96B0-26E01C239506}">
  <dimension ref="A1:N315"/>
  <sheetViews>
    <sheetView zoomScale="80" zoomScaleNormal="80" workbookViewId="0">
      <pane xSplit="4" ySplit="6" topLeftCell="G7" activePane="bottomRight" state="frozen"/>
      <selection pane="topRight" activeCell="E1" sqref="E1"/>
      <selection pane="bottomLeft" activeCell="A6" sqref="A6"/>
      <selection pane="bottomRight" activeCell="J7" sqref="J7"/>
    </sheetView>
  </sheetViews>
  <sheetFormatPr defaultRowHeight="15.75" x14ac:dyDescent="0.25"/>
  <cols>
    <col min="1" max="1" width="5.7109375" style="199" customWidth="1"/>
    <col min="2" max="2" width="6" style="199" customWidth="1"/>
    <col min="3" max="3" width="10.5703125" style="199" customWidth="1"/>
    <col min="4" max="4" width="52.140625" style="199" customWidth="1"/>
    <col min="5" max="5" width="15.28515625" style="199" customWidth="1"/>
    <col min="6" max="6" width="15.140625" style="199" hidden="1" customWidth="1"/>
    <col min="7" max="7" width="12.140625" style="199" customWidth="1"/>
    <col min="8" max="8" width="11.28515625" style="199" customWidth="1"/>
    <col min="9" max="9" width="13.28515625" style="199" customWidth="1"/>
    <col min="10" max="10" width="10.140625" style="199" customWidth="1"/>
    <col min="11" max="11" width="9.7109375" style="199" customWidth="1"/>
    <col min="12" max="12" width="10.85546875" style="199" customWidth="1"/>
    <col min="13" max="13" width="9.140625" style="199"/>
    <col min="14" max="14" width="13" style="199" customWidth="1"/>
    <col min="15" max="256" width="9.140625" style="199"/>
    <col min="257" max="257" width="6.140625" style="199" customWidth="1"/>
    <col min="258" max="258" width="6.85546875" style="199" customWidth="1"/>
    <col min="259" max="259" width="10.5703125" style="199" customWidth="1"/>
    <col min="260" max="260" width="52.140625" style="199" customWidth="1"/>
    <col min="261" max="261" width="13.140625" style="199" customWidth="1"/>
    <col min="262" max="262" width="0" style="199" hidden="1" customWidth="1"/>
    <col min="263" max="263" width="12.140625" style="199" customWidth="1"/>
    <col min="264" max="264" width="11.28515625" style="199" customWidth="1"/>
    <col min="265" max="265" width="13.28515625" style="199" customWidth="1"/>
    <col min="266" max="266" width="10.140625" style="199" customWidth="1"/>
    <col min="267" max="267" width="10.5703125" style="199" customWidth="1"/>
    <col min="268" max="268" width="10.85546875" style="199" customWidth="1"/>
    <col min="269" max="269" width="9.140625" style="199"/>
    <col min="270" max="270" width="13" style="199" customWidth="1"/>
    <col min="271" max="512" width="9.140625" style="199"/>
    <col min="513" max="513" width="6.140625" style="199" customWidth="1"/>
    <col min="514" max="514" width="6.85546875" style="199" customWidth="1"/>
    <col min="515" max="515" width="10.5703125" style="199" customWidth="1"/>
    <col min="516" max="516" width="52.140625" style="199" customWidth="1"/>
    <col min="517" max="517" width="13.140625" style="199" customWidth="1"/>
    <col min="518" max="518" width="0" style="199" hidden="1" customWidth="1"/>
    <col min="519" max="519" width="12.140625" style="199" customWidth="1"/>
    <col min="520" max="520" width="11.28515625" style="199" customWidth="1"/>
    <col min="521" max="521" width="13.28515625" style="199" customWidth="1"/>
    <col min="522" max="522" width="10.140625" style="199" customWidth="1"/>
    <col min="523" max="523" width="10.5703125" style="199" customWidth="1"/>
    <col min="524" max="524" width="10.85546875" style="199" customWidth="1"/>
    <col min="525" max="525" width="9.140625" style="199"/>
    <col min="526" max="526" width="13" style="199" customWidth="1"/>
    <col min="527" max="768" width="9.140625" style="199"/>
    <col min="769" max="769" width="6.140625" style="199" customWidth="1"/>
    <col min="770" max="770" width="6.85546875" style="199" customWidth="1"/>
    <col min="771" max="771" width="10.5703125" style="199" customWidth="1"/>
    <col min="772" max="772" width="52.140625" style="199" customWidth="1"/>
    <col min="773" max="773" width="13.140625" style="199" customWidth="1"/>
    <col min="774" max="774" width="0" style="199" hidden="1" customWidth="1"/>
    <col min="775" max="775" width="12.140625" style="199" customWidth="1"/>
    <col min="776" max="776" width="11.28515625" style="199" customWidth="1"/>
    <col min="777" max="777" width="13.28515625" style="199" customWidth="1"/>
    <col min="778" max="778" width="10.140625" style="199" customWidth="1"/>
    <col min="779" max="779" width="10.5703125" style="199" customWidth="1"/>
    <col min="780" max="780" width="10.85546875" style="199" customWidth="1"/>
    <col min="781" max="781" width="9.140625" style="199"/>
    <col min="782" max="782" width="13" style="199" customWidth="1"/>
    <col min="783" max="1024" width="9.140625" style="199"/>
    <col min="1025" max="1025" width="6.140625" style="199" customWidth="1"/>
    <col min="1026" max="1026" width="6.85546875" style="199" customWidth="1"/>
    <col min="1027" max="1027" width="10.5703125" style="199" customWidth="1"/>
    <col min="1028" max="1028" width="52.140625" style="199" customWidth="1"/>
    <col min="1029" max="1029" width="13.140625" style="199" customWidth="1"/>
    <col min="1030" max="1030" width="0" style="199" hidden="1" customWidth="1"/>
    <col min="1031" max="1031" width="12.140625" style="199" customWidth="1"/>
    <col min="1032" max="1032" width="11.28515625" style="199" customWidth="1"/>
    <col min="1033" max="1033" width="13.28515625" style="199" customWidth="1"/>
    <col min="1034" max="1034" width="10.140625" style="199" customWidth="1"/>
    <col min="1035" max="1035" width="10.5703125" style="199" customWidth="1"/>
    <col min="1036" max="1036" width="10.85546875" style="199" customWidth="1"/>
    <col min="1037" max="1037" width="9.140625" style="199"/>
    <col min="1038" max="1038" width="13" style="199" customWidth="1"/>
    <col min="1039" max="1280" width="9.140625" style="199"/>
    <col min="1281" max="1281" width="6.140625" style="199" customWidth="1"/>
    <col min="1282" max="1282" width="6.85546875" style="199" customWidth="1"/>
    <col min="1283" max="1283" width="10.5703125" style="199" customWidth="1"/>
    <col min="1284" max="1284" width="52.140625" style="199" customWidth="1"/>
    <col min="1285" max="1285" width="13.140625" style="199" customWidth="1"/>
    <col min="1286" max="1286" width="0" style="199" hidden="1" customWidth="1"/>
    <col min="1287" max="1287" width="12.140625" style="199" customWidth="1"/>
    <col min="1288" max="1288" width="11.28515625" style="199" customWidth="1"/>
    <col min="1289" max="1289" width="13.28515625" style="199" customWidth="1"/>
    <col min="1290" max="1290" width="10.140625" style="199" customWidth="1"/>
    <col min="1291" max="1291" width="10.5703125" style="199" customWidth="1"/>
    <col min="1292" max="1292" width="10.85546875" style="199" customWidth="1"/>
    <col min="1293" max="1293" width="9.140625" style="199"/>
    <col min="1294" max="1294" width="13" style="199" customWidth="1"/>
    <col min="1295" max="1536" width="9.140625" style="199"/>
    <col min="1537" max="1537" width="6.140625" style="199" customWidth="1"/>
    <col min="1538" max="1538" width="6.85546875" style="199" customWidth="1"/>
    <col min="1539" max="1539" width="10.5703125" style="199" customWidth="1"/>
    <col min="1540" max="1540" width="52.140625" style="199" customWidth="1"/>
    <col min="1541" max="1541" width="13.140625" style="199" customWidth="1"/>
    <col min="1542" max="1542" width="0" style="199" hidden="1" customWidth="1"/>
    <col min="1543" max="1543" width="12.140625" style="199" customWidth="1"/>
    <col min="1544" max="1544" width="11.28515625" style="199" customWidth="1"/>
    <col min="1545" max="1545" width="13.28515625" style="199" customWidth="1"/>
    <col min="1546" max="1546" width="10.140625" style="199" customWidth="1"/>
    <col min="1547" max="1547" width="10.5703125" style="199" customWidth="1"/>
    <col min="1548" max="1548" width="10.85546875" style="199" customWidth="1"/>
    <col min="1549" max="1549" width="9.140625" style="199"/>
    <col min="1550" max="1550" width="13" style="199" customWidth="1"/>
    <col min="1551" max="1792" width="9.140625" style="199"/>
    <col min="1793" max="1793" width="6.140625" style="199" customWidth="1"/>
    <col min="1794" max="1794" width="6.85546875" style="199" customWidth="1"/>
    <col min="1795" max="1795" width="10.5703125" style="199" customWidth="1"/>
    <col min="1796" max="1796" width="52.140625" style="199" customWidth="1"/>
    <col min="1797" max="1797" width="13.140625" style="199" customWidth="1"/>
    <col min="1798" max="1798" width="0" style="199" hidden="1" customWidth="1"/>
    <col min="1799" max="1799" width="12.140625" style="199" customWidth="1"/>
    <col min="1800" max="1800" width="11.28515625" style="199" customWidth="1"/>
    <col min="1801" max="1801" width="13.28515625" style="199" customWidth="1"/>
    <col min="1802" max="1802" width="10.140625" style="199" customWidth="1"/>
    <col min="1803" max="1803" width="10.5703125" style="199" customWidth="1"/>
    <col min="1804" max="1804" width="10.85546875" style="199" customWidth="1"/>
    <col min="1805" max="1805" width="9.140625" style="199"/>
    <col min="1806" max="1806" width="13" style="199" customWidth="1"/>
    <col min="1807" max="2048" width="9.140625" style="199"/>
    <col min="2049" max="2049" width="6.140625" style="199" customWidth="1"/>
    <col min="2050" max="2050" width="6.85546875" style="199" customWidth="1"/>
    <col min="2051" max="2051" width="10.5703125" style="199" customWidth="1"/>
    <col min="2052" max="2052" width="52.140625" style="199" customWidth="1"/>
    <col min="2053" max="2053" width="13.140625" style="199" customWidth="1"/>
    <col min="2054" max="2054" width="0" style="199" hidden="1" customWidth="1"/>
    <col min="2055" max="2055" width="12.140625" style="199" customWidth="1"/>
    <col min="2056" max="2056" width="11.28515625" style="199" customWidth="1"/>
    <col min="2057" max="2057" width="13.28515625" style="199" customWidth="1"/>
    <col min="2058" max="2058" width="10.140625" style="199" customWidth="1"/>
    <col min="2059" max="2059" width="10.5703125" style="199" customWidth="1"/>
    <col min="2060" max="2060" width="10.85546875" style="199" customWidth="1"/>
    <col min="2061" max="2061" width="9.140625" style="199"/>
    <col min="2062" max="2062" width="13" style="199" customWidth="1"/>
    <col min="2063" max="2304" width="9.140625" style="199"/>
    <col min="2305" max="2305" width="6.140625" style="199" customWidth="1"/>
    <col min="2306" max="2306" width="6.85546875" style="199" customWidth="1"/>
    <col min="2307" max="2307" width="10.5703125" style="199" customWidth="1"/>
    <col min="2308" max="2308" width="52.140625" style="199" customWidth="1"/>
    <col min="2309" max="2309" width="13.140625" style="199" customWidth="1"/>
    <col min="2310" max="2310" width="0" style="199" hidden="1" customWidth="1"/>
    <col min="2311" max="2311" width="12.140625" style="199" customWidth="1"/>
    <col min="2312" max="2312" width="11.28515625" style="199" customWidth="1"/>
    <col min="2313" max="2313" width="13.28515625" style="199" customWidth="1"/>
    <col min="2314" max="2314" width="10.140625" style="199" customWidth="1"/>
    <col min="2315" max="2315" width="10.5703125" style="199" customWidth="1"/>
    <col min="2316" max="2316" width="10.85546875" style="199" customWidth="1"/>
    <col min="2317" max="2317" width="9.140625" style="199"/>
    <col min="2318" max="2318" width="13" style="199" customWidth="1"/>
    <col min="2319" max="2560" width="9.140625" style="199"/>
    <col min="2561" max="2561" width="6.140625" style="199" customWidth="1"/>
    <col min="2562" max="2562" width="6.85546875" style="199" customWidth="1"/>
    <col min="2563" max="2563" width="10.5703125" style="199" customWidth="1"/>
    <col min="2564" max="2564" width="52.140625" style="199" customWidth="1"/>
    <col min="2565" max="2565" width="13.140625" style="199" customWidth="1"/>
    <col min="2566" max="2566" width="0" style="199" hidden="1" customWidth="1"/>
    <col min="2567" max="2567" width="12.140625" style="199" customWidth="1"/>
    <col min="2568" max="2568" width="11.28515625" style="199" customWidth="1"/>
    <col min="2569" max="2569" width="13.28515625" style="199" customWidth="1"/>
    <col min="2570" max="2570" width="10.140625" style="199" customWidth="1"/>
    <col min="2571" max="2571" width="10.5703125" style="199" customWidth="1"/>
    <col min="2572" max="2572" width="10.85546875" style="199" customWidth="1"/>
    <col min="2573" max="2573" width="9.140625" style="199"/>
    <col min="2574" max="2574" width="13" style="199" customWidth="1"/>
    <col min="2575" max="2816" width="9.140625" style="199"/>
    <col min="2817" max="2817" width="6.140625" style="199" customWidth="1"/>
    <col min="2818" max="2818" width="6.85546875" style="199" customWidth="1"/>
    <col min="2819" max="2819" width="10.5703125" style="199" customWidth="1"/>
    <col min="2820" max="2820" width="52.140625" style="199" customWidth="1"/>
    <col min="2821" max="2821" width="13.140625" style="199" customWidth="1"/>
    <col min="2822" max="2822" width="0" style="199" hidden="1" customWidth="1"/>
    <col min="2823" max="2823" width="12.140625" style="199" customWidth="1"/>
    <col min="2824" max="2824" width="11.28515625" style="199" customWidth="1"/>
    <col min="2825" max="2825" width="13.28515625" style="199" customWidth="1"/>
    <col min="2826" max="2826" width="10.140625" style="199" customWidth="1"/>
    <col min="2827" max="2827" width="10.5703125" style="199" customWidth="1"/>
    <col min="2828" max="2828" width="10.85546875" style="199" customWidth="1"/>
    <col min="2829" max="2829" width="9.140625" style="199"/>
    <col min="2830" max="2830" width="13" style="199" customWidth="1"/>
    <col min="2831" max="3072" width="9.140625" style="199"/>
    <col min="3073" max="3073" width="6.140625" style="199" customWidth="1"/>
    <col min="3074" max="3074" width="6.85546875" style="199" customWidth="1"/>
    <col min="3075" max="3075" width="10.5703125" style="199" customWidth="1"/>
    <col min="3076" max="3076" width="52.140625" style="199" customWidth="1"/>
    <col min="3077" max="3077" width="13.140625" style="199" customWidth="1"/>
    <col min="3078" max="3078" width="0" style="199" hidden="1" customWidth="1"/>
    <col min="3079" max="3079" width="12.140625" style="199" customWidth="1"/>
    <col min="3080" max="3080" width="11.28515625" style="199" customWidth="1"/>
    <col min="3081" max="3081" width="13.28515625" style="199" customWidth="1"/>
    <col min="3082" max="3082" width="10.140625" style="199" customWidth="1"/>
    <col min="3083" max="3083" width="10.5703125" style="199" customWidth="1"/>
    <col min="3084" max="3084" width="10.85546875" style="199" customWidth="1"/>
    <col min="3085" max="3085" width="9.140625" style="199"/>
    <col min="3086" max="3086" width="13" style="199" customWidth="1"/>
    <col min="3087" max="3328" width="9.140625" style="199"/>
    <col min="3329" max="3329" width="6.140625" style="199" customWidth="1"/>
    <col min="3330" max="3330" width="6.85546875" style="199" customWidth="1"/>
    <col min="3331" max="3331" width="10.5703125" style="199" customWidth="1"/>
    <col min="3332" max="3332" width="52.140625" style="199" customWidth="1"/>
    <col min="3333" max="3333" width="13.140625" style="199" customWidth="1"/>
    <col min="3334" max="3334" width="0" style="199" hidden="1" customWidth="1"/>
    <col min="3335" max="3335" width="12.140625" style="199" customWidth="1"/>
    <col min="3336" max="3336" width="11.28515625" style="199" customWidth="1"/>
    <col min="3337" max="3337" width="13.28515625" style="199" customWidth="1"/>
    <col min="3338" max="3338" width="10.140625" style="199" customWidth="1"/>
    <col min="3339" max="3339" width="10.5703125" style="199" customWidth="1"/>
    <col min="3340" max="3340" width="10.85546875" style="199" customWidth="1"/>
    <col min="3341" max="3341" width="9.140625" style="199"/>
    <col min="3342" max="3342" width="13" style="199" customWidth="1"/>
    <col min="3343" max="3584" width="9.140625" style="199"/>
    <col min="3585" max="3585" width="6.140625" style="199" customWidth="1"/>
    <col min="3586" max="3586" width="6.85546875" style="199" customWidth="1"/>
    <col min="3587" max="3587" width="10.5703125" style="199" customWidth="1"/>
    <col min="3588" max="3588" width="52.140625" style="199" customWidth="1"/>
    <col min="3589" max="3589" width="13.140625" style="199" customWidth="1"/>
    <col min="3590" max="3590" width="0" style="199" hidden="1" customWidth="1"/>
    <col min="3591" max="3591" width="12.140625" style="199" customWidth="1"/>
    <col min="3592" max="3592" width="11.28515625" style="199" customWidth="1"/>
    <col min="3593" max="3593" width="13.28515625" style="199" customWidth="1"/>
    <col min="3594" max="3594" width="10.140625" style="199" customWidth="1"/>
    <col min="3595" max="3595" width="10.5703125" style="199" customWidth="1"/>
    <col min="3596" max="3596" width="10.85546875" style="199" customWidth="1"/>
    <col min="3597" max="3597" width="9.140625" style="199"/>
    <col min="3598" max="3598" width="13" style="199" customWidth="1"/>
    <col min="3599" max="3840" width="9.140625" style="199"/>
    <col min="3841" max="3841" width="6.140625" style="199" customWidth="1"/>
    <col min="3842" max="3842" width="6.85546875" style="199" customWidth="1"/>
    <col min="3843" max="3843" width="10.5703125" style="199" customWidth="1"/>
    <col min="3844" max="3844" width="52.140625" style="199" customWidth="1"/>
    <col min="3845" max="3845" width="13.140625" style="199" customWidth="1"/>
    <col min="3846" max="3846" width="0" style="199" hidden="1" customWidth="1"/>
    <col min="3847" max="3847" width="12.140625" style="199" customWidth="1"/>
    <col min="3848" max="3848" width="11.28515625" style="199" customWidth="1"/>
    <col min="3849" max="3849" width="13.28515625" style="199" customWidth="1"/>
    <col min="3850" max="3850" width="10.140625" style="199" customWidth="1"/>
    <col min="3851" max="3851" width="10.5703125" style="199" customWidth="1"/>
    <col min="3852" max="3852" width="10.85546875" style="199" customWidth="1"/>
    <col min="3853" max="3853" width="9.140625" style="199"/>
    <col min="3854" max="3854" width="13" style="199" customWidth="1"/>
    <col min="3855" max="4096" width="9.140625" style="199"/>
    <col min="4097" max="4097" width="6.140625" style="199" customWidth="1"/>
    <col min="4098" max="4098" width="6.85546875" style="199" customWidth="1"/>
    <col min="4099" max="4099" width="10.5703125" style="199" customWidth="1"/>
    <col min="4100" max="4100" width="52.140625" style="199" customWidth="1"/>
    <col min="4101" max="4101" width="13.140625" style="199" customWidth="1"/>
    <col min="4102" max="4102" width="0" style="199" hidden="1" customWidth="1"/>
    <col min="4103" max="4103" width="12.140625" style="199" customWidth="1"/>
    <col min="4104" max="4104" width="11.28515625" style="199" customWidth="1"/>
    <col min="4105" max="4105" width="13.28515625" style="199" customWidth="1"/>
    <col min="4106" max="4106" width="10.140625" style="199" customWidth="1"/>
    <col min="4107" max="4107" width="10.5703125" style="199" customWidth="1"/>
    <col min="4108" max="4108" width="10.85546875" style="199" customWidth="1"/>
    <col min="4109" max="4109" width="9.140625" style="199"/>
    <col min="4110" max="4110" width="13" style="199" customWidth="1"/>
    <col min="4111" max="4352" width="9.140625" style="199"/>
    <col min="4353" max="4353" width="6.140625" style="199" customWidth="1"/>
    <col min="4354" max="4354" width="6.85546875" style="199" customWidth="1"/>
    <col min="4355" max="4355" width="10.5703125" style="199" customWidth="1"/>
    <col min="4356" max="4356" width="52.140625" style="199" customWidth="1"/>
    <col min="4357" max="4357" width="13.140625" style="199" customWidth="1"/>
    <col min="4358" max="4358" width="0" style="199" hidden="1" customWidth="1"/>
    <col min="4359" max="4359" width="12.140625" style="199" customWidth="1"/>
    <col min="4360" max="4360" width="11.28515625" style="199" customWidth="1"/>
    <col min="4361" max="4361" width="13.28515625" style="199" customWidth="1"/>
    <col min="4362" max="4362" width="10.140625" style="199" customWidth="1"/>
    <col min="4363" max="4363" width="10.5703125" style="199" customWidth="1"/>
    <col min="4364" max="4364" width="10.85546875" style="199" customWidth="1"/>
    <col min="4365" max="4365" width="9.140625" style="199"/>
    <col min="4366" max="4366" width="13" style="199" customWidth="1"/>
    <col min="4367" max="4608" width="9.140625" style="199"/>
    <col min="4609" max="4609" width="6.140625" style="199" customWidth="1"/>
    <col min="4610" max="4610" width="6.85546875" style="199" customWidth="1"/>
    <col min="4611" max="4611" width="10.5703125" style="199" customWidth="1"/>
    <col min="4612" max="4612" width="52.140625" style="199" customWidth="1"/>
    <col min="4613" max="4613" width="13.140625" style="199" customWidth="1"/>
    <col min="4614" max="4614" width="0" style="199" hidden="1" customWidth="1"/>
    <col min="4615" max="4615" width="12.140625" style="199" customWidth="1"/>
    <col min="4616" max="4616" width="11.28515625" style="199" customWidth="1"/>
    <col min="4617" max="4617" width="13.28515625" style="199" customWidth="1"/>
    <col min="4618" max="4618" width="10.140625" style="199" customWidth="1"/>
    <col min="4619" max="4619" width="10.5703125" style="199" customWidth="1"/>
    <col min="4620" max="4620" width="10.85546875" style="199" customWidth="1"/>
    <col min="4621" max="4621" width="9.140625" style="199"/>
    <col min="4622" max="4622" width="13" style="199" customWidth="1"/>
    <col min="4623" max="4864" width="9.140625" style="199"/>
    <col min="4865" max="4865" width="6.140625" style="199" customWidth="1"/>
    <col min="4866" max="4866" width="6.85546875" style="199" customWidth="1"/>
    <col min="4867" max="4867" width="10.5703125" style="199" customWidth="1"/>
    <col min="4868" max="4868" width="52.140625" style="199" customWidth="1"/>
    <col min="4869" max="4869" width="13.140625" style="199" customWidth="1"/>
    <col min="4870" max="4870" width="0" style="199" hidden="1" customWidth="1"/>
    <col min="4871" max="4871" width="12.140625" style="199" customWidth="1"/>
    <col min="4872" max="4872" width="11.28515625" style="199" customWidth="1"/>
    <col min="4873" max="4873" width="13.28515625" style="199" customWidth="1"/>
    <col min="4874" max="4874" width="10.140625" style="199" customWidth="1"/>
    <col min="4875" max="4875" width="10.5703125" style="199" customWidth="1"/>
    <col min="4876" max="4876" width="10.85546875" style="199" customWidth="1"/>
    <col min="4877" max="4877" width="9.140625" style="199"/>
    <col min="4878" max="4878" width="13" style="199" customWidth="1"/>
    <col min="4879" max="5120" width="9.140625" style="199"/>
    <col min="5121" max="5121" width="6.140625" style="199" customWidth="1"/>
    <col min="5122" max="5122" width="6.85546875" style="199" customWidth="1"/>
    <col min="5123" max="5123" width="10.5703125" style="199" customWidth="1"/>
    <col min="5124" max="5124" width="52.140625" style="199" customWidth="1"/>
    <col min="5125" max="5125" width="13.140625" style="199" customWidth="1"/>
    <col min="5126" max="5126" width="0" style="199" hidden="1" customWidth="1"/>
    <col min="5127" max="5127" width="12.140625" style="199" customWidth="1"/>
    <col min="5128" max="5128" width="11.28515625" style="199" customWidth="1"/>
    <col min="5129" max="5129" width="13.28515625" style="199" customWidth="1"/>
    <col min="5130" max="5130" width="10.140625" style="199" customWidth="1"/>
    <col min="5131" max="5131" width="10.5703125" style="199" customWidth="1"/>
    <col min="5132" max="5132" width="10.85546875" style="199" customWidth="1"/>
    <col min="5133" max="5133" width="9.140625" style="199"/>
    <col min="5134" max="5134" width="13" style="199" customWidth="1"/>
    <col min="5135" max="5376" width="9.140625" style="199"/>
    <col min="5377" max="5377" width="6.140625" style="199" customWidth="1"/>
    <col min="5378" max="5378" width="6.85546875" style="199" customWidth="1"/>
    <col min="5379" max="5379" width="10.5703125" style="199" customWidth="1"/>
    <col min="5380" max="5380" width="52.140625" style="199" customWidth="1"/>
    <col min="5381" max="5381" width="13.140625" style="199" customWidth="1"/>
    <col min="5382" max="5382" width="0" style="199" hidden="1" customWidth="1"/>
    <col min="5383" max="5383" width="12.140625" style="199" customWidth="1"/>
    <col min="5384" max="5384" width="11.28515625" style="199" customWidth="1"/>
    <col min="5385" max="5385" width="13.28515625" style="199" customWidth="1"/>
    <col min="5386" max="5386" width="10.140625" style="199" customWidth="1"/>
    <col min="5387" max="5387" width="10.5703125" style="199" customWidth="1"/>
    <col min="5388" max="5388" width="10.85546875" style="199" customWidth="1"/>
    <col min="5389" max="5389" width="9.140625" style="199"/>
    <col min="5390" max="5390" width="13" style="199" customWidth="1"/>
    <col min="5391" max="5632" width="9.140625" style="199"/>
    <col min="5633" max="5633" width="6.140625" style="199" customWidth="1"/>
    <col min="5634" max="5634" width="6.85546875" style="199" customWidth="1"/>
    <col min="5635" max="5635" width="10.5703125" style="199" customWidth="1"/>
    <col min="5636" max="5636" width="52.140625" style="199" customWidth="1"/>
    <col min="5637" max="5637" width="13.140625" style="199" customWidth="1"/>
    <col min="5638" max="5638" width="0" style="199" hidden="1" customWidth="1"/>
    <col min="5639" max="5639" width="12.140625" style="199" customWidth="1"/>
    <col min="5640" max="5640" width="11.28515625" style="199" customWidth="1"/>
    <col min="5641" max="5641" width="13.28515625" style="199" customWidth="1"/>
    <col min="5642" max="5642" width="10.140625" style="199" customWidth="1"/>
    <col min="5643" max="5643" width="10.5703125" style="199" customWidth="1"/>
    <col min="5644" max="5644" width="10.85546875" style="199" customWidth="1"/>
    <col min="5645" max="5645" width="9.140625" style="199"/>
    <col min="5646" max="5646" width="13" style="199" customWidth="1"/>
    <col min="5647" max="5888" width="9.140625" style="199"/>
    <col min="5889" max="5889" width="6.140625" style="199" customWidth="1"/>
    <col min="5890" max="5890" width="6.85546875" style="199" customWidth="1"/>
    <col min="5891" max="5891" width="10.5703125" style="199" customWidth="1"/>
    <col min="5892" max="5892" width="52.140625" style="199" customWidth="1"/>
    <col min="5893" max="5893" width="13.140625" style="199" customWidth="1"/>
    <col min="5894" max="5894" width="0" style="199" hidden="1" customWidth="1"/>
    <col min="5895" max="5895" width="12.140625" style="199" customWidth="1"/>
    <col min="5896" max="5896" width="11.28515625" style="199" customWidth="1"/>
    <col min="5897" max="5897" width="13.28515625" style="199" customWidth="1"/>
    <col min="5898" max="5898" width="10.140625" style="199" customWidth="1"/>
    <col min="5899" max="5899" width="10.5703125" style="199" customWidth="1"/>
    <col min="5900" max="5900" width="10.85546875" style="199" customWidth="1"/>
    <col min="5901" max="5901" width="9.140625" style="199"/>
    <col min="5902" max="5902" width="13" style="199" customWidth="1"/>
    <col min="5903" max="6144" width="9.140625" style="199"/>
    <col min="6145" max="6145" width="6.140625" style="199" customWidth="1"/>
    <col min="6146" max="6146" width="6.85546875" style="199" customWidth="1"/>
    <col min="6147" max="6147" width="10.5703125" style="199" customWidth="1"/>
    <col min="6148" max="6148" width="52.140625" style="199" customWidth="1"/>
    <col min="6149" max="6149" width="13.140625" style="199" customWidth="1"/>
    <col min="6150" max="6150" width="0" style="199" hidden="1" customWidth="1"/>
    <col min="6151" max="6151" width="12.140625" style="199" customWidth="1"/>
    <col min="6152" max="6152" width="11.28515625" style="199" customWidth="1"/>
    <col min="6153" max="6153" width="13.28515625" style="199" customWidth="1"/>
    <col min="6154" max="6154" width="10.140625" style="199" customWidth="1"/>
    <col min="6155" max="6155" width="10.5703125" style="199" customWidth="1"/>
    <col min="6156" max="6156" width="10.85546875" style="199" customWidth="1"/>
    <col min="6157" max="6157" width="9.140625" style="199"/>
    <col min="6158" max="6158" width="13" style="199" customWidth="1"/>
    <col min="6159" max="6400" width="9.140625" style="199"/>
    <col min="6401" max="6401" width="6.140625" style="199" customWidth="1"/>
    <col min="6402" max="6402" width="6.85546875" style="199" customWidth="1"/>
    <col min="6403" max="6403" width="10.5703125" style="199" customWidth="1"/>
    <col min="6404" max="6404" width="52.140625" style="199" customWidth="1"/>
    <col min="6405" max="6405" width="13.140625" style="199" customWidth="1"/>
    <col min="6406" max="6406" width="0" style="199" hidden="1" customWidth="1"/>
    <col min="6407" max="6407" width="12.140625" style="199" customWidth="1"/>
    <col min="6408" max="6408" width="11.28515625" style="199" customWidth="1"/>
    <col min="6409" max="6409" width="13.28515625" style="199" customWidth="1"/>
    <col min="6410" max="6410" width="10.140625" style="199" customWidth="1"/>
    <col min="6411" max="6411" width="10.5703125" style="199" customWidth="1"/>
    <col min="6412" max="6412" width="10.85546875" style="199" customWidth="1"/>
    <col min="6413" max="6413" width="9.140625" style="199"/>
    <col min="6414" max="6414" width="13" style="199" customWidth="1"/>
    <col min="6415" max="6656" width="9.140625" style="199"/>
    <col min="6657" max="6657" width="6.140625" style="199" customWidth="1"/>
    <col min="6658" max="6658" width="6.85546875" style="199" customWidth="1"/>
    <col min="6659" max="6659" width="10.5703125" style="199" customWidth="1"/>
    <col min="6660" max="6660" width="52.140625" style="199" customWidth="1"/>
    <col min="6661" max="6661" width="13.140625" style="199" customWidth="1"/>
    <col min="6662" max="6662" width="0" style="199" hidden="1" customWidth="1"/>
    <col min="6663" max="6663" width="12.140625" style="199" customWidth="1"/>
    <col min="6664" max="6664" width="11.28515625" style="199" customWidth="1"/>
    <col min="6665" max="6665" width="13.28515625" style="199" customWidth="1"/>
    <col min="6666" max="6666" width="10.140625" style="199" customWidth="1"/>
    <col min="6667" max="6667" width="10.5703125" style="199" customWidth="1"/>
    <col min="6668" max="6668" width="10.85546875" style="199" customWidth="1"/>
    <col min="6669" max="6669" width="9.140625" style="199"/>
    <col min="6670" max="6670" width="13" style="199" customWidth="1"/>
    <col min="6671" max="6912" width="9.140625" style="199"/>
    <col min="6913" max="6913" width="6.140625" style="199" customWidth="1"/>
    <col min="6914" max="6914" width="6.85546875" style="199" customWidth="1"/>
    <col min="6915" max="6915" width="10.5703125" style="199" customWidth="1"/>
    <col min="6916" max="6916" width="52.140625" style="199" customWidth="1"/>
    <col min="6917" max="6917" width="13.140625" style="199" customWidth="1"/>
    <col min="6918" max="6918" width="0" style="199" hidden="1" customWidth="1"/>
    <col min="6919" max="6919" width="12.140625" style="199" customWidth="1"/>
    <col min="6920" max="6920" width="11.28515625" style="199" customWidth="1"/>
    <col min="6921" max="6921" width="13.28515625" style="199" customWidth="1"/>
    <col min="6922" max="6922" width="10.140625" style="199" customWidth="1"/>
    <col min="6923" max="6923" width="10.5703125" style="199" customWidth="1"/>
    <col min="6924" max="6924" width="10.85546875" style="199" customWidth="1"/>
    <col min="6925" max="6925" width="9.140625" style="199"/>
    <col min="6926" max="6926" width="13" style="199" customWidth="1"/>
    <col min="6927" max="7168" width="9.140625" style="199"/>
    <col min="7169" max="7169" width="6.140625" style="199" customWidth="1"/>
    <col min="7170" max="7170" width="6.85546875" style="199" customWidth="1"/>
    <col min="7171" max="7171" width="10.5703125" style="199" customWidth="1"/>
    <col min="7172" max="7172" width="52.140625" style="199" customWidth="1"/>
    <col min="7173" max="7173" width="13.140625" style="199" customWidth="1"/>
    <col min="7174" max="7174" width="0" style="199" hidden="1" customWidth="1"/>
    <col min="7175" max="7175" width="12.140625" style="199" customWidth="1"/>
    <col min="7176" max="7176" width="11.28515625" style="199" customWidth="1"/>
    <col min="7177" max="7177" width="13.28515625" style="199" customWidth="1"/>
    <col min="7178" max="7178" width="10.140625" style="199" customWidth="1"/>
    <col min="7179" max="7179" width="10.5703125" style="199" customWidth="1"/>
    <col min="7180" max="7180" width="10.85546875" style="199" customWidth="1"/>
    <col min="7181" max="7181" width="9.140625" style="199"/>
    <col min="7182" max="7182" width="13" style="199" customWidth="1"/>
    <col min="7183" max="7424" width="9.140625" style="199"/>
    <col min="7425" max="7425" width="6.140625" style="199" customWidth="1"/>
    <col min="7426" max="7426" width="6.85546875" style="199" customWidth="1"/>
    <col min="7427" max="7427" width="10.5703125" style="199" customWidth="1"/>
    <col min="7428" max="7428" width="52.140625" style="199" customWidth="1"/>
    <col min="7429" max="7429" width="13.140625" style="199" customWidth="1"/>
    <col min="7430" max="7430" width="0" style="199" hidden="1" customWidth="1"/>
    <col min="7431" max="7431" width="12.140625" style="199" customWidth="1"/>
    <col min="7432" max="7432" width="11.28515625" style="199" customWidth="1"/>
    <col min="7433" max="7433" width="13.28515625" style="199" customWidth="1"/>
    <col min="7434" max="7434" width="10.140625" style="199" customWidth="1"/>
    <col min="7435" max="7435" width="10.5703125" style="199" customWidth="1"/>
    <col min="7436" max="7436" width="10.85546875" style="199" customWidth="1"/>
    <col min="7437" max="7437" width="9.140625" style="199"/>
    <col min="7438" max="7438" width="13" style="199" customWidth="1"/>
    <col min="7439" max="7680" width="9.140625" style="199"/>
    <col min="7681" max="7681" width="6.140625" style="199" customWidth="1"/>
    <col min="7682" max="7682" width="6.85546875" style="199" customWidth="1"/>
    <col min="7683" max="7683" width="10.5703125" style="199" customWidth="1"/>
    <col min="7684" max="7684" width="52.140625" style="199" customWidth="1"/>
    <col min="7685" max="7685" width="13.140625" style="199" customWidth="1"/>
    <col min="7686" max="7686" width="0" style="199" hidden="1" customWidth="1"/>
    <col min="7687" max="7687" width="12.140625" style="199" customWidth="1"/>
    <col min="7688" max="7688" width="11.28515625" style="199" customWidth="1"/>
    <col min="7689" max="7689" width="13.28515625" style="199" customWidth="1"/>
    <col min="7690" max="7690" width="10.140625" style="199" customWidth="1"/>
    <col min="7691" max="7691" width="10.5703125" style="199" customWidth="1"/>
    <col min="7692" max="7692" width="10.85546875" style="199" customWidth="1"/>
    <col min="7693" max="7693" width="9.140625" style="199"/>
    <col min="7694" max="7694" width="13" style="199" customWidth="1"/>
    <col min="7695" max="7936" width="9.140625" style="199"/>
    <col min="7937" max="7937" width="6.140625" style="199" customWidth="1"/>
    <col min="7938" max="7938" width="6.85546875" style="199" customWidth="1"/>
    <col min="7939" max="7939" width="10.5703125" style="199" customWidth="1"/>
    <col min="7940" max="7940" width="52.140625" style="199" customWidth="1"/>
    <col min="7941" max="7941" width="13.140625" style="199" customWidth="1"/>
    <col min="7942" max="7942" width="0" style="199" hidden="1" customWidth="1"/>
    <col min="7943" max="7943" width="12.140625" style="199" customWidth="1"/>
    <col min="7944" max="7944" width="11.28515625" style="199" customWidth="1"/>
    <col min="7945" max="7945" width="13.28515625" style="199" customWidth="1"/>
    <col min="7946" max="7946" width="10.140625" style="199" customWidth="1"/>
    <col min="7947" max="7947" width="10.5703125" style="199" customWidth="1"/>
    <col min="7948" max="7948" width="10.85546875" style="199" customWidth="1"/>
    <col min="7949" max="7949" width="9.140625" style="199"/>
    <col min="7950" max="7950" width="13" style="199" customWidth="1"/>
    <col min="7951" max="8192" width="9.140625" style="199"/>
    <col min="8193" max="8193" width="6.140625" style="199" customWidth="1"/>
    <col min="8194" max="8194" width="6.85546875" style="199" customWidth="1"/>
    <col min="8195" max="8195" width="10.5703125" style="199" customWidth="1"/>
    <col min="8196" max="8196" width="52.140625" style="199" customWidth="1"/>
    <col min="8197" max="8197" width="13.140625" style="199" customWidth="1"/>
    <col min="8198" max="8198" width="0" style="199" hidden="1" customWidth="1"/>
    <col min="8199" max="8199" width="12.140625" style="199" customWidth="1"/>
    <col min="8200" max="8200" width="11.28515625" style="199" customWidth="1"/>
    <col min="8201" max="8201" width="13.28515625" style="199" customWidth="1"/>
    <col min="8202" max="8202" width="10.140625" style="199" customWidth="1"/>
    <col min="8203" max="8203" width="10.5703125" style="199" customWidth="1"/>
    <col min="8204" max="8204" width="10.85546875" style="199" customWidth="1"/>
    <col min="8205" max="8205" width="9.140625" style="199"/>
    <col min="8206" max="8206" width="13" style="199" customWidth="1"/>
    <col min="8207" max="8448" width="9.140625" style="199"/>
    <col min="8449" max="8449" width="6.140625" style="199" customWidth="1"/>
    <col min="8450" max="8450" width="6.85546875" style="199" customWidth="1"/>
    <col min="8451" max="8451" width="10.5703125" style="199" customWidth="1"/>
    <col min="8452" max="8452" width="52.140625" style="199" customWidth="1"/>
    <col min="8453" max="8453" width="13.140625" style="199" customWidth="1"/>
    <col min="8454" max="8454" width="0" style="199" hidden="1" customWidth="1"/>
    <col min="8455" max="8455" width="12.140625" style="199" customWidth="1"/>
    <col min="8456" max="8456" width="11.28515625" style="199" customWidth="1"/>
    <col min="8457" max="8457" width="13.28515625" style="199" customWidth="1"/>
    <col min="8458" max="8458" width="10.140625" style="199" customWidth="1"/>
    <col min="8459" max="8459" width="10.5703125" style="199" customWidth="1"/>
    <col min="8460" max="8460" width="10.85546875" style="199" customWidth="1"/>
    <col min="8461" max="8461" width="9.140625" style="199"/>
    <col min="8462" max="8462" width="13" style="199" customWidth="1"/>
    <col min="8463" max="8704" width="9.140625" style="199"/>
    <col min="8705" max="8705" width="6.140625" style="199" customWidth="1"/>
    <col min="8706" max="8706" width="6.85546875" style="199" customWidth="1"/>
    <col min="8707" max="8707" width="10.5703125" style="199" customWidth="1"/>
    <col min="8708" max="8708" width="52.140625" style="199" customWidth="1"/>
    <col min="8709" max="8709" width="13.140625" style="199" customWidth="1"/>
    <col min="8710" max="8710" width="0" style="199" hidden="1" customWidth="1"/>
    <col min="8711" max="8711" width="12.140625" style="199" customWidth="1"/>
    <col min="8712" max="8712" width="11.28515625" style="199" customWidth="1"/>
    <col min="8713" max="8713" width="13.28515625" style="199" customWidth="1"/>
    <col min="8714" max="8714" width="10.140625" style="199" customWidth="1"/>
    <col min="8715" max="8715" width="10.5703125" style="199" customWidth="1"/>
    <col min="8716" max="8716" width="10.85546875" style="199" customWidth="1"/>
    <col min="8717" max="8717" width="9.140625" style="199"/>
    <col min="8718" max="8718" width="13" style="199" customWidth="1"/>
    <col min="8719" max="8960" width="9.140625" style="199"/>
    <col min="8961" max="8961" width="6.140625" style="199" customWidth="1"/>
    <col min="8962" max="8962" width="6.85546875" style="199" customWidth="1"/>
    <col min="8963" max="8963" width="10.5703125" style="199" customWidth="1"/>
    <col min="8964" max="8964" width="52.140625" style="199" customWidth="1"/>
    <col min="8965" max="8965" width="13.140625" style="199" customWidth="1"/>
    <col min="8966" max="8966" width="0" style="199" hidden="1" customWidth="1"/>
    <col min="8967" max="8967" width="12.140625" style="199" customWidth="1"/>
    <col min="8968" max="8968" width="11.28515625" style="199" customWidth="1"/>
    <col min="8969" max="8969" width="13.28515625" style="199" customWidth="1"/>
    <col min="8970" max="8970" width="10.140625" style="199" customWidth="1"/>
    <col min="8971" max="8971" width="10.5703125" style="199" customWidth="1"/>
    <col min="8972" max="8972" width="10.85546875" style="199" customWidth="1"/>
    <col min="8973" max="8973" width="9.140625" style="199"/>
    <col min="8974" max="8974" width="13" style="199" customWidth="1"/>
    <col min="8975" max="9216" width="9.140625" style="199"/>
    <col min="9217" max="9217" width="6.140625" style="199" customWidth="1"/>
    <col min="9218" max="9218" width="6.85546875" style="199" customWidth="1"/>
    <col min="9219" max="9219" width="10.5703125" style="199" customWidth="1"/>
    <col min="9220" max="9220" width="52.140625" style="199" customWidth="1"/>
    <col min="9221" max="9221" width="13.140625" style="199" customWidth="1"/>
    <col min="9222" max="9222" width="0" style="199" hidden="1" customWidth="1"/>
    <col min="9223" max="9223" width="12.140625" style="199" customWidth="1"/>
    <col min="9224" max="9224" width="11.28515625" style="199" customWidth="1"/>
    <col min="9225" max="9225" width="13.28515625" style="199" customWidth="1"/>
    <col min="9226" max="9226" width="10.140625" style="199" customWidth="1"/>
    <col min="9227" max="9227" width="10.5703125" style="199" customWidth="1"/>
    <col min="9228" max="9228" width="10.85546875" style="199" customWidth="1"/>
    <col min="9229" max="9229" width="9.140625" style="199"/>
    <col min="9230" max="9230" width="13" style="199" customWidth="1"/>
    <col min="9231" max="9472" width="9.140625" style="199"/>
    <col min="9473" max="9473" width="6.140625" style="199" customWidth="1"/>
    <col min="9474" max="9474" width="6.85546875" style="199" customWidth="1"/>
    <col min="9475" max="9475" width="10.5703125" style="199" customWidth="1"/>
    <col min="9476" max="9476" width="52.140625" style="199" customWidth="1"/>
    <col min="9477" max="9477" width="13.140625" style="199" customWidth="1"/>
    <col min="9478" max="9478" width="0" style="199" hidden="1" customWidth="1"/>
    <col min="9479" max="9479" width="12.140625" style="199" customWidth="1"/>
    <col min="9480" max="9480" width="11.28515625" style="199" customWidth="1"/>
    <col min="9481" max="9481" width="13.28515625" style="199" customWidth="1"/>
    <col min="9482" max="9482" width="10.140625" style="199" customWidth="1"/>
    <col min="9483" max="9483" width="10.5703125" style="199" customWidth="1"/>
    <col min="9484" max="9484" width="10.85546875" style="199" customWidth="1"/>
    <col min="9485" max="9485" width="9.140625" style="199"/>
    <col min="9486" max="9486" width="13" style="199" customWidth="1"/>
    <col min="9487" max="9728" width="9.140625" style="199"/>
    <col min="9729" max="9729" width="6.140625" style="199" customWidth="1"/>
    <col min="9730" max="9730" width="6.85546875" style="199" customWidth="1"/>
    <col min="9731" max="9731" width="10.5703125" style="199" customWidth="1"/>
    <col min="9732" max="9732" width="52.140625" style="199" customWidth="1"/>
    <col min="9733" max="9733" width="13.140625" style="199" customWidth="1"/>
    <col min="9734" max="9734" width="0" style="199" hidden="1" customWidth="1"/>
    <col min="9735" max="9735" width="12.140625" style="199" customWidth="1"/>
    <col min="9736" max="9736" width="11.28515625" style="199" customWidth="1"/>
    <col min="9737" max="9737" width="13.28515625" style="199" customWidth="1"/>
    <col min="9738" max="9738" width="10.140625" style="199" customWidth="1"/>
    <col min="9739" max="9739" width="10.5703125" style="199" customWidth="1"/>
    <col min="9740" max="9740" width="10.85546875" style="199" customWidth="1"/>
    <col min="9741" max="9741" width="9.140625" style="199"/>
    <col min="9742" max="9742" width="13" style="199" customWidth="1"/>
    <col min="9743" max="9984" width="9.140625" style="199"/>
    <col min="9985" max="9985" width="6.140625" style="199" customWidth="1"/>
    <col min="9986" max="9986" width="6.85546875" style="199" customWidth="1"/>
    <col min="9987" max="9987" width="10.5703125" style="199" customWidth="1"/>
    <col min="9988" max="9988" width="52.140625" style="199" customWidth="1"/>
    <col min="9989" max="9989" width="13.140625" style="199" customWidth="1"/>
    <col min="9990" max="9990" width="0" style="199" hidden="1" customWidth="1"/>
    <col min="9991" max="9991" width="12.140625" style="199" customWidth="1"/>
    <col min="9992" max="9992" width="11.28515625" style="199" customWidth="1"/>
    <col min="9993" max="9993" width="13.28515625" style="199" customWidth="1"/>
    <col min="9994" max="9994" width="10.140625" style="199" customWidth="1"/>
    <col min="9995" max="9995" width="10.5703125" style="199" customWidth="1"/>
    <col min="9996" max="9996" width="10.85546875" style="199" customWidth="1"/>
    <col min="9997" max="9997" width="9.140625" style="199"/>
    <col min="9998" max="9998" width="13" style="199" customWidth="1"/>
    <col min="9999" max="10240" width="9.140625" style="199"/>
    <col min="10241" max="10241" width="6.140625" style="199" customWidth="1"/>
    <col min="10242" max="10242" width="6.85546875" style="199" customWidth="1"/>
    <col min="10243" max="10243" width="10.5703125" style="199" customWidth="1"/>
    <col min="10244" max="10244" width="52.140625" style="199" customWidth="1"/>
    <col min="10245" max="10245" width="13.140625" style="199" customWidth="1"/>
    <col min="10246" max="10246" width="0" style="199" hidden="1" customWidth="1"/>
    <col min="10247" max="10247" width="12.140625" style="199" customWidth="1"/>
    <col min="10248" max="10248" width="11.28515625" style="199" customWidth="1"/>
    <col min="10249" max="10249" width="13.28515625" style="199" customWidth="1"/>
    <col min="10250" max="10250" width="10.140625" style="199" customWidth="1"/>
    <col min="10251" max="10251" width="10.5703125" style="199" customWidth="1"/>
    <col min="10252" max="10252" width="10.85546875" style="199" customWidth="1"/>
    <col min="10253" max="10253" width="9.140625" style="199"/>
    <col min="10254" max="10254" width="13" style="199" customWidth="1"/>
    <col min="10255" max="10496" width="9.140625" style="199"/>
    <col min="10497" max="10497" width="6.140625" style="199" customWidth="1"/>
    <col min="10498" max="10498" width="6.85546875" style="199" customWidth="1"/>
    <col min="10499" max="10499" width="10.5703125" style="199" customWidth="1"/>
    <col min="10500" max="10500" width="52.140625" style="199" customWidth="1"/>
    <col min="10501" max="10501" width="13.140625" style="199" customWidth="1"/>
    <col min="10502" max="10502" width="0" style="199" hidden="1" customWidth="1"/>
    <col min="10503" max="10503" width="12.140625" style="199" customWidth="1"/>
    <col min="10504" max="10504" width="11.28515625" style="199" customWidth="1"/>
    <col min="10505" max="10505" width="13.28515625" style="199" customWidth="1"/>
    <col min="10506" max="10506" width="10.140625" style="199" customWidth="1"/>
    <col min="10507" max="10507" width="10.5703125" style="199" customWidth="1"/>
    <col min="10508" max="10508" width="10.85546875" style="199" customWidth="1"/>
    <col min="10509" max="10509" width="9.140625" style="199"/>
    <col min="10510" max="10510" width="13" style="199" customWidth="1"/>
    <col min="10511" max="10752" width="9.140625" style="199"/>
    <col min="10753" max="10753" width="6.140625" style="199" customWidth="1"/>
    <col min="10754" max="10754" width="6.85546875" style="199" customWidth="1"/>
    <col min="10755" max="10755" width="10.5703125" style="199" customWidth="1"/>
    <col min="10756" max="10756" width="52.140625" style="199" customWidth="1"/>
    <col min="10757" max="10757" width="13.140625" style="199" customWidth="1"/>
    <col min="10758" max="10758" width="0" style="199" hidden="1" customWidth="1"/>
    <col min="10759" max="10759" width="12.140625" style="199" customWidth="1"/>
    <col min="10760" max="10760" width="11.28515625" style="199" customWidth="1"/>
    <col min="10761" max="10761" width="13.28515625" style="199" customWidth="1"/>
    <col min="10762" max="10762" width="10.140625" style="199" customWidth="1"/>
    <col min="10763" max="10763" width="10.5703125" style="199" customWidth="1"/>
    <col min="10764" max="10764" width="10.85546875" style="199" customWidth="1"/>
    <col min="10765" max="10765" width="9.140625" style="199"/>
    <col min="10766" max="10766" width="13" style="199" customWidth="1"/>
    <col min="10767" max="11008" width="9.140625" style="199"/>
    <col min="11009" max="11009" width="6.140625" style="199" customWidth="1"/>
    <col min="11010" max="11010" width="6.85546875" style="199" customWidth="1"/>
    <col min="11011" max="11011" width="10.5703125" style="199" customWidth="1"/>
    <col min="11012" max="11012" width="52.140625" style="199" customWidth="1"/>
    <col min="11013" max="11013" width="13.140625" style="199" customWidth="1"/>
    <col min="11014" max="11014" width="0" style="199" hidden="1" customWidth="1"/>
    <col min="11015" max="11015" width="12.140625" style="199" customWidth="1"/>
    <col min="11016" max="11016" width="11.28515625" style="199" customWidth="1"/>
    <col min="11017" max="11017" width="13.28515625" style="199" customWidth="1"/>
    <col min="11018" max="11018" width="10.140625" style="199" customWidth="1"/>
    <col min="11019" max="11019" width="10.5703125" style="199" customWidth="1"/>
    <col min="11020" max="11020" width="10.85546875" style="199" customWidth="1"/>
    <col min="11021" max="11021" width="9.140625" style="199"/>
    <col min="11022" max="11022" width="13" style="199" customWidth="1"/>
    <col min="11023" max="11264" width="9.140625" style="199"/>
    <col min="11265" max="11265" width="6.140625" style="199" customWidth="1"/>
    <col min="11266" max="11266" width="6.85546875" style="199" customWidth="1"/>
    <col min="11267" max="11267" width="10.5703125" style="199" customWidth="1"/>
    <col min="11268" max="11268" width="52.140625" style="199" customWidth="1"/>
    <col min="11269" max="11269" width="13.140625" style="199" customWidth="1"/>
    <col min="11270" max="11270" width="0" style="199" hidden="1" customWidth="1"/>
    <col min="11271" max="11271" width="12.140625" style="199" customWidth="1"/>
    <col min="11272" max="11272" width="11.28515625" style="199" customWidth="1"/>
    <col min="11273" max="11273" width="13.28515625" style="199" customWidth="1"/>
    <col min="11274" max="11274" width="10.140625" style="199" customWidth="1"/>
    <col min="11275" max="11275" width="10.5703125" style="199" customWidth="1"/>
    <col min="11276" max="11276" width="10.85546875" style="199" customWidth="1"/>
    <col min="11277" max="11277" width="9.140625" style="199"/>
    <col min="11278" max="11278" width="13" style="199" customWidth="1"/>
    <col min="11279" max="11520" width="9.140625" style="199"/>
    <col min="11521" max="11521" width="6.140625" style="199" customWidth="1"/>
    <col min="11522" max="11522" width="6.85546875" style="199" customWidth="1"/>
    <col min="11523" max="11523" width="10.5703125" style="199" customWidth="1"/>
    <col min="11524" max="11524" width="52.140625" style="199" customWidth="1"/>
    <col min="11525" max="11525" width="13.140625" style="199" customWidth="1"/>
    <col min="11526" max="11526" width="0" style="199" hidden="1" customWidth="1"/>
    <col min="11527" max="11527" width="12.140625" style="199" customWidth="1"/>
    <col min="11528" max="11528" width="11.28515625" style="199" customWidth="1"/>
    <col min="11529" max="11529" width="13.28515625" style="199" customWidth="1"/>
    <col min="11530" max="11530" width="10.140625" style="199" customWidth="1"/>
    <col min="11531" max="11531" width="10.5703125" style="199" customWidth="1"/>
    <col min="11532" max="11532" width="10.85546875" style="199" customWidth="1"/>
    <col min="11533" max="11533" width="9.140625" style="199"/>
    <col min="11534" max="11534" width="13" style="199" customWidth="1"/>
    <col min="11535" max="11776" width="9.140625" style="199"/>
    <col min="11777" max="11777" width="6.140625" style="199" customWidth="1"/>
    <col min="11778" max="11778" width="6.85546875" style="199" customWidth="1"/>
    <col min="11779" max="11779" width="10.5703125" style="199" customWidth="1"/>
    <col min="11780" max="11780" width="52.140625" style="199" customWidth="1"/>
    <col min="11781" max="11781" width="13.140625" style="199" customWidth="1"/>
    <col min="11782" max="11782" width="0" style="199" hidden="1" customWidth="1"/>
    <col min="11783" max="11783" width="12.140625" style="199" customWidth="1"/>
    <col min="11784" max="11784" width="11.28515625" style="199" customWidth="1"/>
    <col min="11785" max="11785" width="13.28515625" style="199" customWidth="1"/>
    <col min="11786" max="11786" width="10.140625" style="199" customWidth="1"/>
    <col min="11787" max="11787" width="10.5703125" style="199" customWidth="1"/>
    <col min="11788" max="11788" width="10.85546875" style="199" customWidth="1"/>
    <col min="11789" max="11789" width="9.140625" style="199"/>
    <col min="11790" max="11790" width="13" style="199" customWidth="1"/>
    <col min="11791" max="12032" width="9.140625" style="199"/>
    <col min="12033" max="12033" width="6.140625" style="199" customWidth="1"/>
    <col min="12034" max="12034" width="6.85546875" style="199" customWidth="1"/>
    <col min="12035" max="12035" width="10.5703125" style="199" customWidth="1"/>
    <col min="12036" max="12036" width="52.140625" style="199" customWidth="1"/>
    <col min="12037" max="12037" width="13.140625" style="199" customWidth="1"/>
    <col min="12038" max="12038" width="0" style="199" hidden="1" customWidth="1"/>
    <col min="12039" max="12039" width="12.140625" style="199" customWidth="1"/>
    <col min="12040" max="12040" width="11.28515625" style="199" customWidth="1"/>
    <col min="12041" max="12041" width="13.28515625" style="199" customWidth="1"/>
    <col min="12042" max="12042" width="10.140625" style="199" customWidth="1"/>
    <col min="12043" max="12043" width="10.5703125" style="199" customWidth="1"/>
    <col min="12044" max="12044" width="10.85546875" style="199" customWidth="1"/>
    <col min="12045" max="12045" width="9.140625" style="199"/>
    <col min="12046" max="12046" width="13" style="199" customWidth="1"/>
    <col min="12047" max="12288" width="9.140625" style="199"/>
    <col min="12289" max="12289" width="6.140625" style="199" customWidth="1"/>
    <col min="12290" max="12290" width="6.85546875" style="199" customWidth="1"/>
    <col min="12291" max="12291" width="10.5703125" style="199" customWidth="1"/>
    <col min="12292" max="12292" width="52.140625" style="199" customWidth="1"/>
    <col min="12293" max="12293" width="13.140625" style="199" customWidth="1"/>
    <col min="12294" max="12294" width="0" style="199" hidden="1" customWidth="1"/>
    <col min="12295" max="12295" width="12.140625" style="199" customWidth="1"/>
    <col min="12296" max="12296" width="11.28515625" style="199" customWidth="1"/>
    <col min="12297" max="12297" width="13.28515625" style="199" customWidth="1"/>
    <col min="12298" max="12298" width="10.140625" style="199" customWidth="1"/>
    <col min="12299" max="12299" width="10.5703125" style="199" customWidth="1"/>
    <col min="12300" max="12300" width="10.85546875" style="199" customWidth="1"/>
    <col min="12301" max="12301" width="9.140625" style="199"/>
    <col min="12302" max="12302" width="13" style="199" customWidth="1"/>
    <col min="12303" max="12544" width="9.140625" style="199"/>
    <col min="12545" max="12545" width="6.140625" style="199" customWidth="1"/>
    <col min="12546" max="12546" width="6.85546875" style="199" customWidth="1"/>
    <col min="12547" max="12547" width="10.5703125" style="199" customWidth="1"/>
    <col min="12548" max="12548" width="52.140625" style="199" customWidth="1"/>
    <col min="12549" max="12549" width="13.140625" style="199" customWidth="1"/>
    <col min="12550" max="12550" width="0" style="199" hidden="1" customWidth="1"/>
    <col min="12551" max="12551" width="12.140625" style="199" customWidth="1"/>
    <col min="12552" max="12552" width="11.28515625" style="199" customWidth="1"/>
    <col min="12553" max="12553" width="13.28515625" style="199" customWidth="1"/>
    <col min="12554" max="12554" width="10.140625" style="199" customWidth="1"/>
    <col min="12555" max="12555" width="10.5703125" style="199" customWidth="1"/>
    <col min="12556" max="12556" width="10.85546875" style="199" customWidth="1"/>
    <col min="12557" max="12557" width="9.140625" style="199"/>
    <col min="12558" max="12558" width="13" style="199" customWidth="1"/>
    <col min="12559" max="12800" width="9.140625" style="199"/>
    <col min="12801" max="12801" width="6.140625" style="199" customWidth="1"/>
    <col min="12802" max="12802" width="6.85546875" style="199" customWidth="1"/>
    <col min="12803" max="12803" width="10.5703125" style="199" customWidth="1"/>
    <col min="12804" max="12804" width="52.140625" style="199" customWidth="1"/>
    <col min="12805" max="12805" width="13.140625" style="199" customWidth="1"/>
    <col min="12806" max="12806" width="0" style="199" hidden="1" customWidth="1"/>
    <col min="12807" max="12807" width="12.140625" style="199" customWidth="1"/>
    <col min="12808" max="12808" width="11.28515625" style="199" customWidth="1"/>
    <col min="12809" max="12809" width="13.28515625" style="199" customWidth="1"/>
    <col min="12810" max="12810" width="10.140625" style="199" customWidth="1"/>
    <col min="12811" max="12811" width="10.5703125" style="199" customWidth="1"/>
    <col min="12812" max="12812" width="10.85546875" style="199" customWidth="1"/>
    <col min="12813" max="12813" width="9.140625" style="199"/>
    <col min="12814" max="12814" width="13" style="199" customWidth="1"/>
    <col min="12815" max="13056" width="9.140625" style="199"/>
    <col min="13057" max="13057" width="6.140625" style="199" customWidth="1"/>
    <col min="13058" max="13058" width="6.85546875" style="199" customWidth="1"/>
    <col min="13059" max="13059" width="10.5703125" style="199" customWidth="1"/>
    <col min="13060" max="13060" width="52.140625" style="199" customWidth="1"/>
    <col min="13061" max="13061" width="13.140625" style="199" customWidth="1"/>
    <col min="13062" max="13062" width="0" style="199" hidden="1" customWidth="1"/>
    <col min="13063" max="13063" width="12.140625" style="199" customWidth="1"/>
    <col min="13064" max="13064" width="11.28515625" style="199" customWidth="1"/>
    <col min="13065" max="13065" width="13.28515625" style="199" customWidth="1"/>
    <col min="13066" max="13066" width="10.140625" style="199" customWidth="1"/>
    <col min="13067" max="13067" width="10.5703125" style="199" customWidth="1"/>
    <col min="13068" max="13068" width="10.85546875" style="199" customWidth="1"/>
    <col min="13069" max="13069" width="9.140625" style="199"/>
    <col min="13070" max="13070" width="13" style="199" customWidth="1"/>
    <col min="13071" max="13312" width="9.140625" style="199"/>
    <col min="13313" max="13313" width="6.140625" style="199" customWidth="1"/>
    <col min="13314" max="13314" width="6.85546875" style="199" customWidth="1"/>
    <col min="13315" max="13315" width="10.5703125" style="199" customWidth="1"/>
    <col min="13316" max="13316" width="52.140625" style="199" customWidth="1"/>
    <col min="13317" max="13317" width="13.140625" style="199" customWidth="1"/>
    <col min="13318" max="13318" width="0" style="199" hidden="1" customWidth="1"/>
    <col min="13319" max="13319" width="12.140625" style="199" customWidth="1"/>
    <col min="13320" max="13320" width="11.28515625" style="199" customWidth="1"/>
    <col min="13321" max="13321" width="13.28515625" style="199" customWidth="1"/>
    <col min="13322" max="13322" width="10.140625" style="199" customWidth="1"/>
    <col min="13323" max="13323" width="10.5703125" style="199" customWidth="1"/>
    <col min="13324" max="13324" width="10.85546875" style="199" customWidth="1"/>
    <col min="13325" max="13325" width="9.140625" style="199"/>
    <col min="13326" max="13326" width="13" style="199" customWidth="1"/>
    <col min="13327" max="13568" width="9.140625" style="199"/>
    <col min="13569" max="13569" width="6.140625" style="199" customWidth="1"/>
    <col min="13570" max="13570" width="6.85546875" style="199" customWidth="1"/>
    <col min="13571" max="13571" width="10.5703125" style="199" customWidth="1"/>
    <col min="13572" max="13572" width="52.140625" style="199" customWidth="1"/>
    <col min="13573" max="13573" width="13.140625" style="199" customWidth="1"/>
    <col min="13574" max="13574" width="0" style="199" hidden="1" customWidth="1"/>
    <col min="13575" max="13575" width="12.140625" style="199" customWidth="1"/>
    <col min="13576" max="13576" width="11.28515625" style="199" customWidth="1"/>
    <col min="13577" max="13577" width="13.28515625" style="199" customWidth="1"/>
    <col min="13578" max="13578" width="10.140625" style="199" customWidth="1"/>
    <col min="13579" max="13579" width="10.5703125" style="199" customWidth="1"/>
    <col min="13580" max="13580" width="10.85546875" style="199" customWidth="1"/>
    <col min="13581" max="13581" width="9.140625" style="199"/>
    <col min="13582" max="13582" width="13" style="199" customWidth="1"/>
    <col min="13583" max="13824" width="9.140625" style="199"/>
    <col min="13825" max="13825" width="6.140625" style="199" customWidth="1"/>
    <col min="13826" max="13826" width="6.85546875" style="199" customWidth="1"/>
    <col min="13827" max="13827" width="10.5703125" style="199" customWidth="1"/>
    <col min="13828" max="13828" width="52.140625" style="199" customWidth="1"/>
    <col min="13829" max="13829" width="13.140625" style="199" customWidth="1"/>
    <col min="13830" max="13830" width="0" style="199" hidden="1" customWidth="1"/>
    <col min="13831" max="13831" width="12.140625" style="199" customWidth="1"/>
    <col min="13832" max="13832" width="11.28515625" style="199" customWidth="1"/>
    <col min="13833" max="13833" width="13.28515625" style="199" customWidth="1"/>
    <col min="13834" max="13834" width="10.140625" style="199" customWidth="1"/>
    <col min="13835" max="13835" width="10.5703125" style="199" customWidth="1"/>
    <col min="13836" max="13836" width="10.85546875" style="199" customWidth="1"/>
    <col min="13837" max="13837" width="9.140625" style="199"/>
    <col min="13838" max="13838" width="13" style="199" customWidth="1"/>
    <col min="13839" max="14080" width="9.140625" style="199"/>
    <col min="14081" max="14081" width="6.140625" style="199" customWidth="1"/>
    <col min="14082" max="14082" width="6.85546875" style="199" customWidth="1"/>
    <col min="14083" max="14083" width="10.5703125" style="199" customWidth="1"/>
    <col min="14084" max="14084" width="52.140625" style="199" customWidth="1"/>
    <col min="14085" max="14085" width="13.140625" style="199" customWidth="1"/>
    <col min="14086" max="14086" width="0" style="199" hidden="1" customWidth="1"/>
    <col min="14087" max="14087" width="12.140625" style="199" customWidth="1"/>
    <col min="14088" max="14088" width="11.28515625" style="199" customWidth="1"/>
    <col min="14089" max="14089" width="13.28515625" style="199" customWidth="1"/>
    <col min="14090" max="14090" width="10.140625" style="199" customWidth="1"/>
    <col min="14091" max="14091" width="10.5703125" style="199" customWidth="1"/>
    <col min="14092" max="14092" width="10.85546875" style="199" customWidth="1"/>
    <col min="14093" max="14093" width="9.140625" style="199"/>
    <col min="14094" max="14094" width="13" style="199" customWidth="1"/>
    <col min="14095" max="14336" width="9.140625" style="199"/>
    <col min="14337" max="14337" width="6.140625" style="199" customWidth="1"/>
    <col min="14338" max="14338" width="6.85546875" style="199" customWidth="1"/>
    <col min="14339" max="14339" width="10.5703125" style="199" customWidth="1"/>
    <col min="14340" max="14340" width="52.140625" style="199" customWidth="1"/>
    <col min="14341" max="14341" width="13.140625" style="199" customWidth="1"/>
    <col min="14342" max="14342" width="0" style="199" hidden="1" customWidth="1"/>
    <col min="14343" max="14343" width="12.140625" style="199" customWidth="1"/>
    <col min="14344" max="14344" width="11.28515625" style="199" customWidth="1"/>
    <col min="14345" max="14345" width="13.28515625" style="199" customWidth="1"/>
    <col min="14346" max="14346" width="10.140625" style="199" customWidth="1"/>
    <col min="14347" max="14347" width="10.5703125" style="199" customWidth="1"/>
    <col min="14348" max="14348" width="10.85546875" style="199" customWidth="1"/>
    <col min="14349" max="14349" width="9.140625" style="199"/>
    <col min="14350" max="14350" width="13" style="199" customWidth="1"/>
    <col min="14351" max="14592" width="9.140625" style="199"/>
    <col min="14593" max="14593" width="6.140625" style="199" customWidth="1"/>
    <col min="14594" max="14594" width="6.85546875" style="199" customWidth="1"/>
    <col min="14595" max="14595" width="10.5703125" style="199" customWidth="1"/>
    <col min="14596" max="14596" width="52.140625" style="199" customWidth="1"/>
    <col min="14597" max="14597" width="13.140625" style="199" customWidth="1"/>
    <col min="14598" max="14598" width="0" style="199" hidden="1" customWidth="1"/>
    <col min="14599" max="14599" width="12.140625" style="199" customWidth="1"/>
    <col min="14600" max="14600" width="11.28515625" style="199" customWidth="1"/>
    <col min="14601" max="14601" width="13.28515625" style="199" customWidth="1"/>
    <col min="14602" max="14602" width="10.140625" style="199" customWidth="1"/>
    <col min="14603" max="14603" width="10.5703125" style="199" customWidth="1"/>
    <col min="14604" max="14604" width="10.85546875" style="199" customWidth="1"/>
    <col min="14605" max="14605" width="9.140625" style="199"/>
    <col min="14606" max="14606" width="13" style="199" customWidth="1"/>
    <col min="14607" max="14848" width="9.140625" style="199"/>
    <col min="14849" max="14849" width="6.140625" style="199" customWidth="1"/>
    <col min="14850" max="14850" width="6.85546875" style="199" customWidth="1"/>
    <col min="14851" max="14851" width="10.5703125" style="199" customWidth="1"/>
    <col min="14852" max="14852" width="52.140625" style="199" customWidth="1"/>
    <col min="14853" max="14853" width="13.140625" style="199" customWidth="1"/>
    <col min="14854" max="14854" width="0" style="199" hidden="1" customWidth="1"/>
    <col min="14855" max="14855" width="12.140625" style="199" customWidth="1"/>
    <col min="14856" max="14856" width="11.28515625" style="199" customWidth="1"/>
    <col min="14857" max="14857" width="13.28515625" style="199" customWidth="1"/>
    <col min="14858" max="14858" width="10.140625" style="199" customWidth="1"/>
    <col min="14859" max="14859" width="10.5703125" style="199" customWidth="1"/>
    <col min="14860" max="14860" width="10.85546875" style="199" customWidth="1"/>
    <col min="14861" max="14861" width="9.140625" style="199"/>
    <col min="14862" max="14862" width="13" style="199" customWidth="1"/>
    <col min="14863" max="15104" width="9.140625" style="199"/>
    <col min="15105" max="15105" width="6.140625" style="199" customWidth="1"/>
    <col min="15106" max="15106" width="6.85546875" style="199" customWidth="1"/>
    <col min="15107" max="15107" width="10.5703125" style="199" customWidth="1"/>
    <col min="15108" max="15108" width="52.140625" style="199" customWidth="1"/>
    <col min="15109" max="15109" width="13.140625" style="199" customWidth="1"/>
    <col min="15110" max="15110" width="0" style="199" hidden="1" customWidth="1"/>
    <col min="15111" max="15111" width="12.140625" style="199" customWidth="1"/>
    <col min="15112" max="15112" width="11.28515625" style="199" customWidth="1"/>
    <col min="15113" max="15113" width="13.28515625" style="199" customWidth="1"/>
    <col min="15114" max="15114" width="10.140625" style="199" customWidth="1"/>
    <col min="15115" max="15115" width="10.5703125" style="199" customWidth="1"/>
    <col min="15116" max="15116" width="10.85546875" style="199" customWidth="1"/>
    <col min="15117" max="15117" width="9.140625" style="199"/>
    <col min="15118" max="15118" width="13" style="199" customWidth="1"/>
    <col min="15119" max="15360" width="9.140625" style="199"/>
    <col min="15361" max="15361" width="6.140625" style="199" customWidth="1"/>
    <col min="15362" max="15362" width="6.85546875" style="199" customWidth="1"/>
    <col min="15363" max="15363" width="10.5703125" style="199" customWidth="1"/>
    <col min="15364" max="15364" width="52.140625" style="199" customWidth="1"/>
    <col min="15365" max="15365" width="13.140625" style="199" customWidth="1"/>
    <col min="15366" max="15366" width="0" style="199" hidden="1" customWidth="1"/>
    <col min="15367" max="15367" width="12.140625" style="199" customWidth="1"/>
    <col min="15368" max="15368" width="11.28515625" style="199" customWidth="1"/>
    <col min="15369" max="15369" width="13.28515625" style="199" customWidth="1"/>
    <col min="15370" max="15370" width="10.140625" style="199" customWidth="1"/>
    <col min="15371" max="15371" width="10.5703125" style="199" customWidth="1"/>
    <col min="15372" max="15372" width="10.85546875" style="199" customWidth="1"/>
    <col min="15373" max="15373" width="9.140625" style="199"/>
    <col min="15374" max="15374" width="13" style="199" customWidth="1"/>
    <col min="15375" max="15616" width="9.140625" style="199"/>
    <col min="15617" max="15617" width="6.140625" style="199" customWidth="1"/>
    <col min="15618" max="15618" width="6.85546875" style="199" customWidth="1"/>
    <col min="15619" max="15619" width="10.5703125" style="199" customWidth="1"/>
    <col min="15620" max="15620" width="52.140625" style="199" customWidth="1"/>
    <col min="15621" max="15621" width="13.140625" style="199" customWidth="1"/>
    <col min="15622" max="15622" width="0" style="199" hidden="1" customWidth="1"/>
    <col min="15623" max="15623" width="12.140625" style="199" customWidth="1"/>
    <col min="15624" max="15624" width="11.28515625" style="199" customWidth="1"/>
    <col min="15625" max="15625" width="13.28515625" style="199" customWidth="1"/>
    <col min="15626" max="15626" width="10.140625" style="199" customWidth="1"/>
    <col min="15627" max="15627" width="10.5703125" style="199" customWidth="1"/>
    <col min="15628" max="15628" width="10.85546875" style="199" customWidth="1"/>
    <col min="15629" max="15629" width="9.140625" style="199"/>
    <col min="15630" max="15630" width="13" style="199" customWidth="1"/>
    <col min="15631" max="15872" width="9.140625" style="199"/>
    <col min="15873" max="15873" width="6.140625" style="199" customWidth="1"/>
    <col min="15874" max="15874" width="6.85546875" style="199" customWidth="1"/>
    <col min="15875" max="15875" width="10.5703125" style="199" customWidth="1"/>
    <col min="15876" max="15876" width="52.140625" style="199" customWidth="1"/>
    <col min="15877" max="15877" width="13.140625" style="199" customWidth="1"/>
    <col min="15878" max="15878" width="0" style="199" hidden="1" customWidth="1"/>
    <col min="15879" max="15879" width="12.140625" style="199" customWidth="1"/>
    <col min="15880" max="15880" width="11.28515625" style="199" customWidth="1"/>
    <col min="15881" max="15881" width="13.28515625" style="199" customWidth="1"/>
    <col min="15882" max="15882" width="10.140625" style="199" customWidth="1"/>
    <col min="15883" max="15883" width="10.5703125" style="199" customWidth="1"/>
    <col min="15884" max="15884" width="10.85546875" style="199" customWidth="1"/>
    <col min="15885" max="15885" width="9.140625" style="199"/>
    <col min="15886" max="15886" width="13" style="199" customWidth="1"/>
    <col min="15887" max="16128" width="9.140625" style="199"/>
    <col min="16129" max="16129" width="6.140625" style="199" customWidth="1"/>
    <col min="16130" max="16130" width="6.85546875" style="199" customWidth="1"/>
    <col min="16131" max="16131" width="10.5703125" style="199" customWidth="1"/>
    <col min="16132" max="16132" width="52.140625" style="199" customWidth="1"/>
    <col min="16133" max="16133" width="13.140625" style="199" customWidth="1"/>
    <col min="16134" max="16134" width="0" style="199" hidden="1" customWidth="1"/>
    <col min="16135" max="16135" width="12.140625" style="199" customWidth="1"/>
    <col min="16136" max="16136" width="11.28515625" style="199" customWidth="1"/>
    <col min="16137" max="16137" width="13.28515625" style="199" customWidth="1"/>
    <col min="16138" max="16138" width="10.140625" style="199" customWidth="1"/>
    <col min="16139" max="16139" width="10.5703125" style="199" customWidth="1"/>
    <col min="16140" max="16140" width="10.85546875" style="199" customWidth="1"/>
    <col min="16141" max="16141" width="9.140625" style="199"/>
    <col min="16142" max="16142" width="13" style="199" customWidth="1"/>
    <col min="16143" max="16384" width="9.140625" style="199"/>
  </cols>
  <sheetData>
    <row r="1" spans="1:14" ht="18.75" x14ac:dyDescent="0.3">
      <c r="A1" s="3" t="s">
        <v>22</v>
      </c>
    </row>
    <row r="2" spans="1:14" x14ac:dyDescent="0.25">
      <c r="A2" s="198"/>
      <c r="H2" s="200"/>
      <c r="I2" s="201"/>
      <c r="N2" s="201" t="s">
        <v>17</v>
      </c>
    </row>
    <row r="3" spans="1:14" s="228" customFormat="1" x14ac:dyDescent="0.25">
      <c r="A3" s="230" t="s">
        <v>102</v>
      </c>
      <c r="D3" s="244"/>
    </row>
    <row r="4" spans="1:14" s="228" customFormat="1" x14ac:dyDescent="0.25">
      <c r="A4" s="229"/>
      <c r="E4" s="230"/>
      <c r="F4" s="230"/>
      <c r="G4" s="230"/>
      <c r="H4" s="231"/>
      <c r="I4" s="231"/>
      <c r="N4" s="231" t="s">
        <v>74</v>
      </c>
    </row>
    <row r="5" spans="1:14" s="228" customFormat="1" ht="16.5" thickBot="1" x14ac:dyDescent="0.3">
      <c r="A5" s="230" t="s">
        <v>103</v>
      </c>
      <c r="G5" s="303" t="s">
        <v>95</v>
      </c>
      <c r="H5" s="304"/>
      <c r="I5" s="305"/>
      <c r="J5" s="306" t="s">
        <v>75</v>
      </c>
      <c r="K5" s="307"/>
      <c r="L5" s="303" t="s">
        <v>96</v>
      </c>
      <c r="M5" s="304"/>
      <c r="N5" s="305"/>
    </row>
    <row r="6" spans="1:14" s="228" customFormat="1" ht="48" thickBot="1" x14ac:dyDescent="0.3">
      <c r="A6" s="245" t="s">
        <v>0</v>
      </c>
      <c r="B6" s="246" t="s">
        <v>1</v>
      </c>
      <c r="C6" s="247" t="s">
        <v>76</v>
      </c>
      <c r="D6" s="248" t="s">
        <v>77</v>
      </c>
      <c r="E6" s="249" t="s">
        <v>51</v>
      </c>
      <c r="F6" s="250" t="s">
        <v>78</v>
      </c>
      <c r="G6" s="251" t="s">
        <v>79</v>
      </c>
      <c r="H6" s="252" t="s">
        <v>80</v>
      </c>
      <c r="I6" s="253" t="s">
        <v>81</v>
      </c>
      <c r="J6" s="254" t="s">
        <v>82</v>
      </c>
      <c r="K6" s="255" t="s">
        <v>83</v>
      </c>
      <c r="L6" s="256" t="s">
        <v>79</v>
      </c>
      <c r="M6" s="257" t="s">
        <v>80</v>
      </c>
      <c r="N6" s="253" t="s">
        <v>81</v>
      </c>
    </row>
    <row r="7" spans="1:14" s="228" customFormat="1" ht="31.5" x14ac:dyDescent="0.25">
      <c r="A7" s="258">
        <v>345</v>
      </c>
      <c r="B7" s="259">
        <v>3124</v>
      </c>
      <c r="C7" s="260">
        <v>48623725</v>
      </c>
      <c r="D7" s="261" t="s">
        <v>84</v>
      </c>
      <c r="E7" s="262" t="s">
        <v>85</v>
      </c>
      <c r="F7" s="263"/>
      <c r="G7" s="264">
        <v>58000</v>
      </c>
      <c r="H7" s="265">
        <v>9600</v>
      </c>
      <c r="I7" s="266">
        <f>G7+H7</f>
        <v>67600</v>
      </c>
      <c r="J7" s="308">
        <v>0</v>
      </c>
      <c r="K7" s="309">
        <v>0</v>
      </c>
      <c r="L7" s="308">
        <f>G7+J7</f>
        <v>58000</v>
      </c>
      <c r="M7" s="310">
        <f>H7+K7</f>
        <v>9600</v>
      </c>
      <c r="N7" s="311">
        <f>L7+M7</f>
        <v>67600</v>
      </c>
    </row>
    <row r="8" spans="1:14" s="228" customFormat="1" ht="29.45" customHeight="1" x14ac:dyDescent="0.25">
      <c r="A8" s="267">
        <v>454</v>
      </c>
      <c r="B8" s="268">
        <v>3127</v>
      </c>
      <c r="C8" s="269">
        <v>75137011</v>
      </c>
      <c r="D8" s="270" t="s">
        <v>40</v>
      </c>
      <c r="E8" s="262" t="s">
        <v>86</v>
      </c>
      <c r="F8" s="271" t="s">
        <v>87</v>
      </c>
      <c r="G8" s="264">
        <v>6000</v>
      </c>
      <c r="H8" s="265"/>
      <c r="I8" s="266">
        <f>G8+H8</f>
        <v>6000</v>
      </c>
      <c r="J8" s="312">
        <v>0</v>
      </c>
      <c r="K8" s="313"/>
      <c r="L8" s="312">
        <f>G8+J8</f>
        <v>6000</v>
      </c>
      <c r="M8" s="314"/>
      <c r="N8" s="315">
        <f>L8+M8</f>
        <v>6000</v>
      </c>
    </row>
    <row r="9" spans="1:14" s="228" customFormat="1" ht="21.75" customHeight="1" x14ac:dyDescent="0.25">
      <c r="A9" s="272">
        <v>423</v>
      </c>
      <c r="B9" s="273">
        <v>3124</v>
      </c>
      <c r="C9" s="274">
        <v>60154021</v>
      </c>
      <c r="D9" s="275" t="s">
        <v>88</v>
      </c>
      <c r="E9" s="276" t="s">
        <v>89</v>
      </c>
      <c r="F9" s="277"/>
      <c r="G9" s="278">
        <v>4000</v>
      </c>
      <c r="H9" s="279"/>
      <c r="I9" s="280">
        <f>G9+H9</f>
        <v>4000</v>
      </c>
      <c r="J9" s="312">
        <v>-1500</v>
      </c>
      <c r="K9" s="313"/>
      <c r="L9" s="312">
        <f>G9+J9</f>
        <v>2500</v>
      </c>
      <c r="M9" s="314"/>
      <c r="N9" s="315">
        <f>L9+M9</f>
        <v>2500</v>
      </c>
    </row>
    <row r="10" spans="1:14" s="228" customFormat="1" ht="48" thickBot="1" x14ac:dyDescent="0.3">
      <c r="A10" s="281">
        <v>459</v>
      </c>
      <c r="B10" s="282">
        <v>3127</v>
      </c>
      <c r="C10" s="283">
        <v>6668275</v>
      </c>
      <c r="D10" s="284" t="s">
        <v>90</v>
      </c>
      <c r="E10" s="285" t="s">
        <v>91</v>
      </c>
      <c r="F10" s="286"/>
      <c r="G10" s="287">
        <v>13000</v>
      </c>
      <c r="H10" s="288"/>
      <c r="I10" s="289">
        <f>G10+H10</f>
        <v>13000</v>
      </c>
      <c r="J10" s="316">
        <v>-7000</v>
      </c>
      <c r="K10" s="317"/>
      <c r="L10" s="316">
        <f>G10+J10</f>
        <v>6000</v>
      </c>
      <c r="M10" s="318"/>
      <c r="N10" s="319">
        <f>L10+M10</f>
        <v>6000</v>
      </c>
    </row>
    <row r="11" spans="1:14" s="228" customFormat="1" ht="16.5" thickBot="1" x14ac:dyDescent="0.3">
      <c r="A11" s="290" t="s">
        <v>92</v>
      </c>
      <c r="B11" s="233"/>
      <c r="C11" s="234"/>
      <c r="D11" s="235"/>
      <c r="E11" s="236"/>
      <c r="F11" s="237"/>
      <c r="G11" s="238">
        <f t="shared" ref="G11:N11" si="0">SUM(G7:G10)</f>
        <v>81000</v>
      </c>
      <c r="H11" s="239">
        <f t="shared" si="0"/>
        <v>9600</v>
      </c>
      <c r="I11" s="240">
        <f t="shared" si="0"/>
        <v>90600</v>
      </c>
      <c r="J11" s="238">
        <f t="shared" si="0"/>
        <v>-8500</v>
      </c>
      <c r="K11" s="239">
        <f t="shared" si="0"/>
        <v>0</v>
      </c>
      <c r="L11" s="241">
        <f t="shared" si="0"/>
        <v>72500</v>
      </c>
      <c r="M11" s="239">
        <f t="shared" si="0"/>
        <v>9600</v>
      </c>
      <c r="N11" s="240">
        <f t="shared" si="0"/>
        <v>82100</v>
      </c>
    </row>
    <row r="12" spans="1:14" s="228" customFormat="1" x14ac:dyDescent="0.25">
      <c r="A12" s="291"/>
      <c r="B12" s="291"/>
      <c r="C12" s="291"/>
      <c r="D12" s="291"/>
    </row>
    <row r="13" spans="1:14" s="228" customFormat="1" x14ac:dyDescent="0.25">
      <c r="A13" s="232" t="s">
        <v>93</v>
      </c>
      <c r="B13" s="291"/>
      <c r="C13" s="291"/>
      <c r="D13" s="291"/>
      <c r="G13" s="242"/>
      <c r="H13" s="242"/>
      <c r="I13" s="242"/>
    </row>
    <row r="14" spans="1:14" s="228" customFormat="1" x14ac:dyDescent="0.25">
      <c r="A14" s="232" t="s">
        <v>94</v>
      </c>
      <c r="B14" s="291"/>
      <c r="C14" s="291"/>
      <c r="D14" s="291"/>
    </row>
    <row r="15" spans="1:14" s="228" customFormat="1" x14ac:dyDescent="0.25">
      <c r="B15" s="291"/>
      <c r="C15" s="291"/>
    </row>
    <row r="16" spans="1:14" s="228" customFormat="1" x14ac:dyDescent="0.25">
      <c r="B16" s="291"/>
      <c r="C16" s="291"/>
      <c r="D16" s="291"/>
    </row>
    <row r="17" spans="1:7" s="228" customFormat="1" x14ac:dyDescent="0.25">
      <c r="A17" s="232"/>
      <c r="B17" s="291"/>
      <c r="C17" s="291"/>
      <c r="D17" s="291"/>
      <c r="E17" s="232"/>
      <c r="F17" s="232"/>
      <c r="G17" s="232"/>
    </row>
    <row r="18" spans="1:7" s="228" customFormat="1" x14ac:dyDescent="0.25">
      <c r="A18" s="292"/>
      <c r="B18" s="291"/>
      <c r="C18" s="291"/>
      <c r="D18" s="291"/>
      <c r="E18" s="292"/>
      <c r="F18" s="292"/>
      <c r="G18" s="292"/>
    </row>
    <row r="19" spans="1:7" s="228" customFormat="1" x14ac:dyDescent="0.25">
      <c r="A19" s="243"/>
      <c r="B19" s="243"/>
      <c r="C19" s="291"/>
      <c r="D19" s="291"/>
      <c r="E19" s="243"/>
      <c r="F19" s="243"/>
      <c r="G19" s="243"/>
    </row>
    <row r="20" spans="1:7" s="228" customFormat="1" x14ac:dyDescent="0.25">
      <c r="A20" s="291"/>
      <c r="B20" s="291"/>
      <c r="C20" s="291"/>
      <c r="D20" s="291"/>
    </row>
    <row r="21" spans="1:7" s="228" customFormat="1" x14ac:dyDescent="0.25">
      <c r="A21" s="291"/>
      <c r="B21" s="291"/>
      <c r="C21" s="291"/>
      <c r="D21" s="291"/>
    </row>
    <row r="22" spans="1:7" s="228" customFormat="1" x14ac:dyDescent="0.25">
      <c r="A22" s="291"/>
      <c r="B22" s="291"/>
      <c r="C22" s="291"/>
      <c r="D22" s="291"/>
    </row>
    <row r="23" spans="1:7" s="228" customFormat="1" x14ac:dyDescent="0.25">
      <c r="A23" s="291"/>
      <c r="B23" s="291"/>
      <c r="C23" s="291"/>
      <c r="D23" s="291"/>
    </row>
    <row r="24" spans="1:7" s="228" customFormat="1" x14ac:dyDescent="0.25">
      <c r="A24" s="291"/>
      <c r="B24" s="291"/>
      <c r="C24" s="291"/>
      <c r="D24" s="291"/>
    </row>
    <row r="25" spans="1:7" s="228" customFormat="1" x14ac:dyDescent="0.25">
      <c r="A25" s="291"/>
      <c r="B25" s="291"/>
      <c r="C25" s="291"/>
      <c r="D25" s="291"/>
    </row>
    <row r="26" spans="1:7" s="228" customFormat="1" x14ac:dyDescent="0.25">
      <c r="A26" s="291"/>
      <c r="B26" s="291"/>
      <c r="C26" s="291"/>
      <c r="D26" s="291"/>
    </row>
    <row r="27" spans="1:7" s="228" customFormat="1" x14ac:dyDescent="0.25">
      <c r="A27" s="291"/>
      <c r="B27" s="291"/>
      <c r="C27" s="291"/>
      <c r="D27" s="291"/>
    </row>
    <row r="28" spans="1:7" s="228" customFormat="1" x14ac:dyDescent="0.25">
      <c r="A28" s="291"/>
      <c r="B28" s="291"/>
      <c r="C28" s="291"/>
      <c r="D28" s="291"/>
    </row>
    <row r="29" spans="1:7" s="228" customFormat="1" x14ac:dyDescent="0.25">
      <c r="A29" s="291"/>
      <c r="B29" s="291"/>
      <c r="C29" s="291"/>
      <c r="D29" s="291"/>
    </row>
    <row r="30" spans="1:7" s="228" customFormat="1" x14ac:dyDescent="0.25">
      <c r="A30" s="291"/>
      <c r="B30" s="291"/>
      <c r="C30" s="291"/>
      <c r="D30" s="291"/>
    </row>
    <row r="31" spans="1:7" s="228" customFormat="1" x14ac:dyDescent="0.25">
      <c r="A31" s="291"/>
      <c r="B31" s="291"/>
      <c r="C31" s="291"/>
      <c r="D31" s="291"/>
    </row>
    <row r="32" spans="1:7" x14ac:dyDescent="0.25">
      <c r="A32" s="202"/>
      <c r="B32" s="202"/>
      <c r="C32" s="202"/>
      <c r="D32" s="202"/>
    </row>
    <row r="33" spans="1:4" x14ac:dyDescent="0.25">
      <c r="A33" s="202"/>
      <c r="B33" s="202"/>
      <c r="C33" s="202"/>
      <c r="D33" s="202"/>
    </row>
    <row r="34" spans="1:4" x14ac:dyDescent="0.25">
      <c r="A34" s="202"/>
      <c r="B34" s="202"/>
      <c r="C34" s="202"/>
      <c r="D34" s="202"/>
    </row>
    <row r="35" spans="1:4" x14ac:dyDescent="0.25">
      <c r="A35" s="202"/>
      <c r="B35" s="202"/>
      <c r="C35" s="202"/>
      <c r="D35" s="202"/>
    </row>
    <row r="36" spans="1:4" x14ac:dyDescent="0.25">
      <c r="A36" s="202"/>
      <c r="B36" s="202"/>
      <c r="C36" s="202"/>
      <c r="D36" s="202"/>
    </row>
    <row r="37" spans="1:4" x14ac:dyDescent="0.25">
      <c r="A37" s="202"/>
      <c r="B37" s="202"/>
      <c r="C37" s="202"/>
      <c r="D37" s="202"/>
    </row>
    <row r="38" spans="1:4" x14ac:dyDescent="0.25">
      <c r="A38" s="202"/>
      <c r="B38" s="202"/>
      <c r="C38" s="202"/>
      <c r="D38" s="202"/>
    </row>
    <row r="39" spans="1:4" x14ac:dyDescent="0.25">
      <c r="A39" s="202"/>
      <c r="B39" s="202"/>
      <c r="C39" s="202"/>
      <c r="D39" s="202"/>
    </row>
    <row r="40" spans="1:4" x14ac:dyDescent="0.25">
      <c r="A40" s="202"/>
      <c r="B40" s="202"/>
      <c r="C40" s="202"/>
      <c r="D40" s="202"/>
    </row>
    <row r="41" spans="1:4" x14ac:dyDescent="0.25">
      <c r="A41" s="202"/>
      <c r="B41" s="202"/>
      <c r="C41" s="202"/>
      <c r="D41" s="202"/>
    </row>
    <row r="42" spans="1:4" x14ac:dyDescent="0.25">
      <c r="A42" s="202"/>
      <c r="B42" s="202"/>
      <c r="C42" s="202"/>
      <c r="D42" s="202"/>
    </row>
    <row r="43" spans="1:4" x14ac:dyDescent="0.25">
      <c r="A43" s="202"/>
      <c r="B43" s="202"/>
      <c r="C43" s="202"/>
      <c r="D43" s="202"/>
    </row>
    <row r="44" spans="1:4" x14ac:dyDescent="0.25">
      <c r="A44" s="202"/>
      <c r="B44" s="202"/>
      <c r="C44" s="202"/>
      <c r="D44" s="202"/>
    </row>
    <row r="45" spans="1:4" x14ac:dyDescent="0.25">
      <c r="A45" s="202"/>
      <c r="B45" s="202"/>
      <c r="C45" s="202"/>
      <c r="D45" s="202"/>
    </row>
    <row r="46" spans="1:4" x14ac:dyDescent="0.25">
      <c r="A46" s="202"/>
      <c r="B46" s="202"/>
      <c r="C46" s="202"/>
      <c r="D46" s="202"/>
    </row>
    <row r="47" spans="1:4" x14ac:dyDescent="0.25">
      <c r="A47" s="202"/>
      <c r="B47" s="202"/>
      <c r="C47" s="202"/>
      <c r="D47" s="202"/>
    </row>
    <row r="48" spans="1:4" x14ac:dyDescent="0.25">
      <c r="A48" s="202"/>
      <c r="B48" s="202"/>
      <c r="C48" s="202"/>
      <c r="D48" s="202"/>
    </row>
    <row r="49" spans="1:4" x14ac:dyDescent="0.25">
      <c r="A49" s="202"/>
      <c r="B49" s="202"/>
      <c r="C49" s="202"/>
      <c r="D49" s="202"/>
    </row>
    <row r="50" spans="1:4" x14ac:dyDescent="0.25">
      <c r="A50" s="202"/>
      <c r="B50" s="202"/>
      <c r="C50" s="202"/>
      <c r="D50" s="202"/>
    </row>
    <row r="51" spans="1:4" x14ac:dyDescent="0.25">
      <c r="A51" s="202"/>
      <c r="B51" s="202"/>
      <c r="C51" s="202"/>
      <c r="D51" s="202"/>
    </row>
    <row r="52" spans="1:4" x14ac:dyDescent="0.25">
      <c r="A52" s="202"/>
      <c r="B52" s="202"/>
      <c r="C52" s="202"/>
      <c r="D52" s="202"/>
    </row>
    <row r="53" spans="1:4" x14ac:dyDescent="0.25">
      <c r="A53" s="202"/>
      <c r="B53" s="202"/>
      <c r="C53" s="202"/>
      <c r="D53" s="202"/>
    </row>
    <row r="54" spans="1:4" x14ac:dyDescent="0.25">
      <c r="A54" s="202"/>
      <c r="B54" s="202"/>
      <c r="C54" s="202"/>
      <c r="D54" s="202"/>
    </row>
    <row r="55" spans="1:4" x14ac:dyDescent="0.25">
      <c r="A55" s="202"/>
      <c r="B55" s="202"/>
      <c r="C55" s="202"/>
      <c r="D55" s="202"/>
    </row>
    <row r="56" spans="1:4" x14ac:dyDescent="0.25">
      <c r="A56" s="202"/>
      <c r="B56" s="202"/>
      <c r="C56" s="202"/>
      <c r="D56" s="202"/>
    </row>
    <row r="57" spans="1:4" x14ac:dyDescent="0.25">
      <c r="A57" s="202"/>
      <c r="B57" s="202"/>
      <c r="C57" s="202"/>
      <c r="D57" s="202"/>
    </row>
    <row r="58" spans="1:4" x14ac:dyDescent="0.25">
      <c r="A58" s="202"/>
      <c r="B58" s="202"/>
      <c r="C58" s="202"/>
      <c r="D58" s="202"/>
    </row>
    <row r="59" spans="1:4" x14ac:dyDescent="0.25">
      <c r="A59" s="202"/>
      <c r="B59" s="202"/>
      <c r="C59" s="202"/>
      <c r="D59" s="202"/>
    </row>
    <row r="60" spans="1:4" x14ac:dyDescent="0.25">
      <c r="A60" s="202"/>
      <c r="B60" s="202"/>
      <c r="C60" s="202"/>
      <c r="D60" s="202"/>
    </row>
    <row r="61" spans="1:4" x14ac:dyDescent="0.25">
      <c r="A61" s="202"/>
      <c r="B61" s="202"/>
      <c r="C61" s="202"/>
      <c r="D61" s="202"/>
    </row>
    <row r="62" spans="1:4" x14ac:dyDescent="0.25">
      <c r="A62" s="202"/>
      <c r="B62" s="202"/>
      <c r="C62" s="202"/>
      <c r="D62" s="202"/>
    </row>
    <row r="63" spans="1:4" x14ac:dyDescent="0.25">
      <c r="A63" s="202"/>
      <c r="B63" s="202"/>
      <c r="C63" s="202"/>
      <c r="D63" s="202"/>
    </row>
    <row r="64" spans="1:4" x14ac:dyDescent="0.25">
      <c r="A64" s="202"/>
      <c r="B64" s="202"/>
      <c r="C64" s="202"/>
      <c r="D64" s="202"/>
    </row>
    <row r="65" spans="1:4" x14ac:dyDescent="0.25">
      <c r="A65" s="202"/>
      <c r="B65" s="202"/>
      <c r="C65" s="202"/>
      <c r="D65" s="202"/>
    </row>
    <row r="66" spans="1:4" x14ac:dyDescent="0.25">
      <c r="A66" s="202"/>
      <c r="B66" s="202"/>
      <c r="C66" s="202"/>
      <c r="D66" s="202"/>
    </row>
    <row r="67" spans="1:4" x14ac:dyDescent="0.25">
      <c r="A67" s="202"/>
      <c r="B67" s="202"/>
      <c r="C67" s="202"/>
      <c r="D67" s="202"/>
    </row>
    <row r="68" spans="1:4" x14ac:dyDescent="0.25">
      <c r="A68" s="202"/>
      <c r="B68" s="202"/>
      <c r="C68" s="202"/>
      <c r="D68" s="202"/>
    </row>
    <row r="69" spans="1:4" x14ac:dyDescent="0.25">
      <c r="A69" s="202"/>
      <c r="B69" s="202"/>
      <c r="C69" s="202"/>
      <c r="D69" s="202"/>
    </row>
    <row r="70" spans="1:4" x14ac:dyDescent="0.25">
      <c r="A70" s="202"/>
      <c r="B70" s="202"/>
      <c r="C70" s="202"/>
      <c r="D70" s="202"/>
    </row>
    <row r="71" spans="1:4" x14ac:dyDescent="0.25">
      <c r="A71" s="202"/>
      <c r="B71" s="202"/>
      <c r="C71" s="202"/>
      <c r="D71" s="202"/>
    </row>
    <row r="72" spans="1:4" x14ac:dyDescent="0.25">
      <c r="A72" s="202"/>
      <c r="B72" s="202"/>
      <c r="C72" s="202"/>
      <c r="D72" s="202"/>
    </row>
    <row r="73" spans="1:4" x14ac:dyDescent="0.25">
      <c r="A73" s="202"/>
      <c r="B73" s="202"/>
      <c r="C73" s="202"/>
      <c r="D73" s="202"/>
    </row>
    <row r="74" spans="1:4" x14ac:dyDescent="0.25">
      <c r="A74" s="202"/>
      <c r="B74" s="202"/>
      <c r="C74" s="202"/>
      <c r="D74" s="202"/>
    </row>
    <row r="75" spans="1:4" x14ac:dyDescent="0.25">
      <c r="A75" s="202"/>
      <c r="B75" s="202"/>
      <c r="C75" s="202"/>
      <c r="D75" s="202"/>
    </row>
    <row r="76" spans="1:4" x14ac:dyDescent="0.25">
      <c r="A76" s="202"/>
      <c r="B76" s="202"/>
      <c r="C76" s="202"/>
      <c r="D76" s="202"/>
    </row>
    <row r="77" spans="1:4" x14ac:dyDescent="0.25">
      <c r="A77" s="202"/>
      <c r="B77" s="202"/>
      <c r="C77" s="202"/>
      <c r="D77" s="202"/>
    </row>
    <row r="78" spans="1:4" x14ac:dyDescent="0.25">
      <c r="A78" s="202"/>
      <c r="B78" s="202"/>
      <c r="C78" s="202"/>
      <c r="D78" s="202"/>
    </row>
    <row r="79" spans="1:4" x14ac:dyDescent="0.25">
      <c r="A79" s="202"/>
      <c r="B79" s="202"/>
      <c r="C79" s="202"/>
      <c r="D79" s="202"/>
    </row>
    <row r="80" spans="1:4" x14ac:dyDescent="0.25">
      <c r="A80" s="202"/>
      <c r="B80" s="202"/>
      <c r="C80" s="202"/>
      <c r="D80" s="202"/>
    </row>
    <row r="81" spans="1:4" x14ac:dyDescent="0.25">
      <c r="A81" s="202"/>
      <c r="B81" s="202"/>
      <c r="C81" s="202"/>
      <c r="D81" s="202"/>
    </row>
    <row r="82" spans="1:4" x14ac:dyDescent="0.25">
      <c r="A82" s="202"/>
      <c r="B82" s="202"/>
      <c r="C82" s="202"/>
      <c r="D82" s="202"/>
    </row>
    <row r="83" spans="1:4" x14ac:dyDescent="0.25">
      <c r="A83" s="202"/>
      <c r="B83" s="202"/>
      <c r="C83" s="202"/>
      <c r="D83" s="202"/>
    </row>
    <row r="84" spans="1:4" x14ac:dyDescent="0.25">
      <c r="A84" s="202"/>
      <c r="B84" s="202"/>
      <c r="C84" s="202"/>
      <c r="D84" s="202"/>
    </row>
    <row r="85" spans="1:4" x14ac:dyDescent="0.25">
      <c r="A85" s="202"/>
      <c r="B85" s="202"/>
      <c r="C85" s="202"/>
      <c r="D85" s="202"/>
    </row>
    <row r="86" spans="1:4" x14ac:dyDescent="0.25">
      <c r="A86" s="202"/>
      <c r="B86" s="202"/>
      <c r="C86" s="202"/>
      <c r="D86" s="202"/>
    </row>
    <row r="87" spans="1:4" x14ac:dyDescent="0.25">
      <c r="A87" s="202"/>
      <c r="B87" s="202"/>
      <c r="C87" s="202"/>
      <c r="D87" s="202"/>
    </row>
    <row r="88" spans="1:4" x14ac:dyDescent="0.25">
      <c r="A88" s="202"/>
      <c r="B88" s="202"/>
      <c r="C88" s="202"/>
      <c r="D88" s="202"/>
    </row>
    <row r="89" spans="1:4" x14ac:dyDescent="0.25">
      <c r="A89" s="202"/>
      <c r="B89" s="202"/>
      <c r="C89" s="202"/>
      <c r="D89" s="202"/>
    </row>
    <row r="90" spans="1:4" x14ac:dyDescent="0.25">
      <c r="A90" s="202"/>
      <c r="B90" s="202"/>
      <c r="C90" s="202"/>
      <c r="D90" s="202"/>
    </row>
    <row r="91" spans="1:4" x14ac:dyDescent="0.25">
      <c r="A91" s="202"/>
      <c r="B91" s="202"/>
      <c r="C91" s="202"/>
      <c r="D91" s="202"/>
    </row>
    <row r="92" spans="1:4" x14ac:dyDescent="0.25">
      <c r="A92" s="202"/>
      <c r="B92" s="202"/>
      <c r="C92" s="202"/>
      <c r="D92" s="202"/>
    </row>
    <row r="93" spans="1:4" x14ac:dyDescent="0.25">
      <c r="A93" s="202"/>
      <c r="B93" s="202"/>
      <c r="C93" s="202"/>
      <c r="D93" s="202"/>
    </row>
    <row r="94" spans="1:4" x14ac:dyDescent="0.25">
      <c r="A94" s="202"/>
      <c r="B94" s="202"/>
      <c r="C94" s="202"/>
      <c r="D94" s="202"/>
    </row>
    <row r="95" spans="1:4" x14ac:dyDescent="0.25">
      <c r="A95" s="202"/>
      <c r="B95" s="202"/>
      <c r="C95" s="202"/>
      <c r="D95" s="202"/>
    </row>
    <row r="96" spans="1:4" x14ac:dyDescent="0.25">
      <c r="A96" s="202"/>
      <c r="B96" s="202"/>
      <c r="C96" s="202"/>
      <c r="D96" s="202"/>
    </row>
    <row r="97" spans="1:4" x14ac:dyDescent="0.25">
      <c r="A97" s="202"/>
      <c r="B97" s="202"/>
      <c r="C97" s="202"/>
      <c r="D97" s="202"/>
    </row>
    <row r="98" spans="1:4" x14ac:dyDescent="0.25">
      <c r="A98" s="202"/>
      <c r="B98" s="202"/>
      <c r="C98" s="202"/>
      <c r="D98" s="202"/>
    </row>
    <row r="99" spans="1:4" x14ac:dyDescent="0.25">
      <c r="A99" s="202"/>
      <c r="B99" s="202"/>
      <c r="C99" s="202"/>
      <c r="D99" s="202"/>
    </row>
    <row r="100" spans="1:4" x14ac:dyDescent="0.25">
      <c r="A100" s="202"/>
      <c r="B100" s="202"/>
      <c r="C100" s="202"/>
      <c r="D100" s="202"/>
    </row>
    <row r="101" spans="1:4" x14ac:dyDescent="0.25">
      <c r="A101" s="202"/>
      <c r="B101" s="202"/>
      <c r="C101" s="202"/>
      <c r="D101" s="202"/>
    </row>
    <row r="102" spans="1:4" x14ac:dyDescent="0.25">
      <c r="A102" s="202"/>
      <c r="B102" s="202"/>
      <c r="C102" s="202"/>
      <c r="D102" s="202"/>
    </row>
    <row r="103" spans="1:4" x14ac:dyDescent="0.25">
      <c r="A103" s="202"/>
      <c r="B103" s="202"/>
      <c r="C103" s="202"/>
      <c r="D103" s="202"/>
    </row>
    <row r="104" spans="1:4" x14ac:dyDescent="0.25">
      <c r="A104" s="202"/>
      <c r="B104" s="202"/>
      <c r="C104" s="202"/>
      <c r="D104" s="202"/>
    </row>
    <row r="105" spans="1:4" x14ac:dyDescent="0.25">
      <c r="A105" s="202"/>
      <c r="B105" s="202"/>
      <c r="C105" s="202"/>
      <c r="D105" s="202"/>
    </row>
    <row r="106" spans="1:4" x14ac:dyDescent="0.25">
      <c r="A106" s="202"/>
      <c r="B106" s="202"/>
      <c r="C106" s="202"/>
      <c r="D106" s="202"/>
    </row>
    <row r="107" spans="1:4" x14ac:dyDescent="0.25">
      <c r="A107" s="202"/>
      <c r="B107" s="202"/>
      <c r="C107" s="202"/>
      <c r="D107" s="202"/>
    </row>
    <row r="108" spans="1:4" x14ac:dyDescent="0.25">
      <c r="A108" s="202"/>
      <c r="B108" s="202"/>
      <c r="C108" s="202"/>
      <c r="D108" s="202"/>
    </row>
    <row r="109" spans="1:4" x14ac:dyDescent="0.25">
      <c r="A109" s="202"/>
      <c r="B109" s="202"/>
      <c r="C109" s="202"/>
      <c r="D109" s="202"/>
    </row>
    <row r="110" spans="1:4" x14ac:dyDescent="0.25">
      <c r="A110" s="202"/>
      <c r="B110" s="202"/>
      <c r="C110" s="202"/>
      <c r="D110" s="202"/>
    </row>
    <row r="111" spans="1:4" x14ac:dyDescent="0.25">
      <c r="A111" s="202"/>
      <c r="B111" s="202"/>
      <c r="C111" s="202"/>
      <c r="D111" s="202"/>
    </row>
    <row r="112" spans="1:4" x14ac:dyDescent="0.25">
      <c r="A112" s="202"/>
      <c r="B112" s="202"/>
      <c r="C112" s="202"/>
      <c r="D112" s="202"/>
    </row>
    <row r="113" spans="1:4" x14ac:dyDescent="0.25">
      <c r="A113" s="202"/>
      <c r="B113" s="202"/>
      <c r="C113" s="202"/>
      <c r="D113" s="202"/>
    </row>
    <row r="114" spans="1:4" x14ac:dyDescent="0.25">
      <c r="A114" s="202"/>
      <c r="B114" s="202"/>
      <c r="C114" s="202"/>
      <c r="D114" s="202"/>
    </row>
    <row r="115" spans="1:4" x14ac:dyDescent="0.25">
      <c r="A115" s="202"/>
      <c r="B115" s="202"/>
      <c r="C115" s="202"/>
      <c r="D115" s="202"/>
    </row>
    <row r="116" spans="1:4" x14ac:dyDescent="0.25">
      <c r="A116" s="202"/>
      <c r="B116" s="202"/>
      <c r="C116" s="202"/>
      <c r="D116" s="202"/>
    </row>
    <row r="117" spans="1:4" x14ac:dyDescent="0.25">
      <c r="A117" s="202"/>
      <c r="B117" s="202"/>
      <c r="C117" s="202"/>
      <c r="D117" s="202"/>
    </row>
    <row r="118" spans="1:4" x14ac:dyDescent="0.25">
      <c r="A118" s="202"/>
      <c r="B118" s="202"/>
      <c r="C118" s="202"/>
      <c r="D118" s="202"/>
    </row>
    <row r="119" spans="1:4" x14ac:dyDescent="0.25">
      <c r="A119" s="202"/>
      <c r="B119" s="202"/>
      <c r="C119" s="202"/>
      <c r="D119" s="202"/>
    </row>
    <row r="120" spans="1:4" x14ac:dyDescent="0.25">
      <c r="A120" s="202"/>
      <c r="B120" s="202"/>
      <c r="C120" s="202"/>
      <c r="D120" s="202"/>
    </row>
    <row r="121" spans="1:4" x14ac:dyDescent="0.25">
      <c r="A121" s="202"/>
      <c r="B121" s="202"/>
      <c r="C121" s="202"/>
      <c r="D121" s="202"/>
    </row>
    <row r="122" spans="1:4" x14ac:dyDescent="0.25">
      <c r="A122" s="202"/>
      <c r="B122" s="202"/>
      <c r="C122" s="202"/>
      <c r="D122" s="202"/>
    </row>
    <row r="123" spans="1:4" x14ac:dyDescent="0.25">
      <c r="A123" s="202"/>
      <c r="B123" s="202"/>
      <c r="C123" s="202"/>
      <c r="D123" s="202"/>
    </row>
    <row r="124" spans="1:4" x14ac:dyDescent="0.25">
      <c r="A124" s="202"/>
      <c r="B124" s="202"/>
      <c r="C124" s="202"/>
      <c r="D124" s="202"/>
    </row>
    <row r="125" spans="1:4" x14ac:dyDescent="0.25">
      <c r="A125" s="202"/>
      <c r="B125" s="202"/>
      <c r="C125" s="202"/>
      <c r="D125" s="202"/>
    </row>
    <row r="126" spans="1:4" x14ac:dyDescent="0.25">
      <c r="A126" s="202"/>
      <c r="B126" s="202"/>
      <c r="C126" s="202"/>
      <c r="D126" s="202"/>
    </row>
    <row r="127" spans="1:4" x14ac:dyDescent="0.25">
      <c r="A127" s="202"/>
      <c r="B127" s="202"/>
      <c r="C127" s="202"/>
      <c r="D127" s="202"/>
    </row>
    <row r="128" spans="1:4" x14ac:dyDescent="0.25">
      <c r="A128" s="202"/>
      <c r="B128" s="202"/>
      <c r="C128" s="202"/>
      <c r="D128" s="202"/>
    </row>
    <row r="129" spans="1:4" x14ac:dyDescent="0.25">
      <c r="A129" s="202"/>
      <c r="B129" s="202"/>
      <c r="C129" s="202"/>
      <c r="D129" s="202"/>
    </row>
    <row r="130" spans="1:4" x14ac:dyDescent="0.25">
      <c r="A130" s="202"/>
      <c r="B130" s="202"/>
      <c r="C130" s="202"/>
      <c r="D130" s="202"/>
    </row>
    <row r="131" spans="1:4" x14ac:dyDescent="0.25">
      <c r="A131" s="202"/>
      <c r="B131" s="202"/>
      <c r="C131" s="202"/>
      <c r="D131" s="202"/>
    </row>
    <row r="132" spans="1:4" x14ac:dyDescent="0.25">
      <c r="A132" s="202"/>
      <c r="B132" s="202"/>
      <c r="C132" s="202"/>
      <c r="D132" s="202"/>
    </row>
    <row r="133" spans="1:4" x14ac:dyDescent="0.25">
      <c r="A133" s="202"/>
      <c r="B133" s="202"/>
      <c r="C133" s="202"/>
      <c r="D133" s="202"/>
    </row>
    <row r="134" spans="1:4" x14ac:dyDescent="0.25">
      <c r="A134" s="202"/>
      <c r="B134" s="202"/>
      <c r="C134" s="202"/>
      <c r="D134" s="202"/>
    </row>
    <row r="135" spans="1:4" x14ac:dyDescent="0.25">
      <c r="A135" s="202"/>
      <c r="B135" s="202"/>
      <c r="C135" s="202"/>
      <c r="D135" s="202"/>
    </row>
    <row r="136" spans="1:4" x14ac:dyDescent="0.25">
      <c r="A136" s="202"/>
      <c r="B136" s="202"/>
      <c r="C136" s="202"/>
      <c r="D136" s="202"/>
    </row>
    <row r="137" spans="1:4" x14ac:dyDescent="0.25">
      <c r="A137" s="202"/>
      <c r="B137" s="202"/>
      <c r="C137" s="202"/>
      <c r="D137" s="202"/>
    </row>
    <row r="138" spans="1:4" x14ac:dyDescent="0.25">
      <c r="A138" s="202"/>
      <c r="B138" s="202"/>
      <c r="C138" s="202"/>
      <c r="D138" s="202"/>
    </row>
    <row r="139" spans="1:4" x14ac:dyDescent="0.25">
      <c r="A139" s="202"/>
      <c r="B139" s="202"/>
      <c r="C139" s="202"/>
      <c r="D139" s="202"/>
    </row>
    <row r="140" spans="1:4" x14ac:dyDescent="0.25">
      <c r="A140" s="202"/>
      <c r="B140" s="202"/>
      <c r="C140" s="202"/>
      <c r="D140" s="202"/>
    </row>
    <row r="141" spans="1:4" x14ac:dyDescent="0.25">
      <c r="A141" s="202"/>
      <c r="B141" s="202"/>
      <c r="C141" s="202"/>
      <c r="D141" s="202"/>
    </row>
    <row r="142" spans="1:4" x14ac:dyDescent="0.25">
      <c r="A142" s="202"/>
      <c r="B142" s="202"/>
      <c r="C142" s="202"/>
      <c r="D142" s="202"/>
    </row>
    <row r="143" spans="1:4" x14ac:dyDescent="0.25">
      <c r="A143" s="202"/>
      <c r="B143" s="202"/>
      <c r="C143" s="202"/>
      <c r="D143" s="202"/>
    </row>
    <row r="144" spans="1:4" x14ac:dyDescent="0.25">
      <c r="A144" s="202"/>
      <c r="B144" s="202"/>
      <c r="C144" s="202"/>
      <c r="D144" s="202"/>
    </row>
    <row r="145" spans="1:4" x14ac:dyDescent="0.25">
      <c r="A145" s="202"/>
      <c r="B145" s="202"/>
      <c r="C145" s="202"/>
      <c r="D145" s="202"/>
    </row>
    <row r="146" spans="1:4" x14ac:dyDescent="0.25">
      <c r="A146" s="202"/>
      <c r="B146" s="202"/>
      <c r="C146" s="202"/>
      <c r="D146" s="202"/>
    </row>
    <row r="147" spans="1:4" x14ac:dyDescent="0.25">
      <c r="A147" s="202"/>
      <c r="B147" s="202"/>
      <c r="C147" s="202"/>
      <c r="D147" s="202"/>
    </row>
    <row r="148" spans="1:4" x14ac:dyDescent="0.25">
      <c r="A148" s="202"/>
      <c r="B148" s="202"/>
      <c r="C148" s="202"/>
      <c r="D148" s="202"/>
    </row>
    <row r="149" spans="1:4" x14ac:dyDescent="0.25">
      <c r="A149" s="202"/>
      <c r="B149" s="202"/>
      <c r="C149" s="202"/>
      <c r="D149" s="202"/>
    </row>
    <row r="150" spans="1:4" x14ac:dyDescent="0.25">
      <c r="A150" s="202"/>
      <c r="B150" s="202"/>
      <c r="C150" s="202"/>
      <c r="D150" s="202"/>
    </row>
    <row r="151" spans="1:4" x14ac:dyDescent="0.25">
      <c r="A151" s="202"/>
      <c r="B151" s="202"/>
      <c r="C151" s="202"/>
      <c r="D151" s="202"/>
    </row>
    <row r="152" spans="1:4" x14ac:dyDescent="0.25">
      <c r="A152" s="202"/>
      <c r="B152" s="202"/>
      <c r="C152" s="202"/>
      <c r="D152" s="202"/>
    </row>
    <row r="153" spans="1:4" x14ac:dyDescent="0.25">
      <c r="A153" s="202"/>
      <c r="B153" s="202"/>
      <c r="C153" s="202"/>
      <c r="D153" s="202"/>
    </row>
    <row r="154" spans="1:4" x14ac:dyDescent="0.25">
      <c r="A154" s="202"/>
      <c r="B154" s="202"/>
      <c r="C154" s="202"/>
      <c r="D154" s="202"/>
    </row>
    <row r="155" spans="1:4" x14ac:dyDescent="0.25">
      <c r="A155" s="202"/>
      <c r="B155" s="202"/>
      <c r="C155" s="202"/>
      <c r="D155" s="202"/>
    </row>
    <row r="156" spans="1:4" x14ac:dyDescent="0.25">
      <c r="A156" s="202"/>
      <c r="B156" s="202"/>
      <c r="C156" s="202"/>
      <c r="D156" s="202"/>
    </row>
    <row r="157" spans="1:4" x14ac:dyDescent="0.25">
      <c r="A157" s="202"/>
      <c r="B157" s="202"/>
      <c r="C157" s="202"/>
      <c r="D157" s="202"/>
    </row>
    <row r="158" spans="1:4" x14ac:dyDescent="0.25">
      <c r="A158" s="202"/>
      <c r="B158" s="202"/>
      <c r="C158" s="202"/>
      <c r="D158" s="202"/>
    </row>
    <row r="159" spans="1:4" x14ac:dyDescent="0.25">
      <c r="A159" s="202"/>
      <c r="B159" s="202"/>
      <c r="C159" s="202"/>
      <c r="D159" s="202"/>
    </row>
    <row r="160" spans="1:4" x14ac:dyDescent="0.25">
      <c r="A160" s="202"/>
      <c r="B160" s="202"/>
      <c r="C160" s="202"/>
      <c r="D160" s="202"/>
    </row>
    <row r="161" spans="1:4" x14ac:dyDescent="0.25">
      <c r="A161" s="202"/>
      <c r="B161" s="202"/>
      <c r="C161" s="202"/>
      <c r="D161" s="202"/>
    </row>
    <row r="162" spans="1:4" x14ac:dyDescent="0.25">
      <c r="A162" s="202"/>
      <c r="B162" s="202"/>
      <c r="C162" s="202"/>
      <c r="D162" s="202"/>
    </row>
    <row r="163" spans="1:4" x14ac:dyDescent="0.25">
      <c r="A163" s="202"/>
      <c r="B163" s="202"/>
      <c r="C163" s="202"/>
      <c r="D163" s="202"/>
    </row>
    <row r="164" spans="1:4" x14ac:dyDescent="0.25">
      <c r="A164" s="202"/>
      <c r="B164" s="202"/>
      <c r="C164" s="202"/>
      <c r="D164" s="202"/>
    </row>
    <row r="165" spans="1:4" x14ac:dyDescent="0.25">
      <c r="A165" s="202"/>
      <c r="B165" s="202"/>
      <c r="C165" s="202"/>
      <c r="D165" s="202"/>
    </row>
    <row r="166" spans="1:4" x14ac:dyDescent="0.25">
      <c r="A166" s="202"/>
      <c r="B166" s="202"/>
      <c r="C166" s="202"/>
      <c r="D166" s="202"/>
    </row>
    <row r="167" spans="1:4" x14ac:dyDescent="0.25">
      <c r="A167" s="202"/>
      <c r="B167" s="202"/>
      <c r="C167" s="202"/>
      <c r="D167" s="202"/>
    </row>
    <row r="168" spans="1:4" x14ac:dyDescent="0.25">
      <c r="A168" s="202"/>
      <c r="B168" s="202"/>
      <c r="C168" s="202"/>
      <c r="D168" s="202"/>
    </row>
    <row r="169" spans="1:4" x14ac:dyDescent="0.25">
      <c r="A169" s="202"/>
      <c r="B169" s="202"/>
      <c r="C169" s="202"/>
      <c r="D169" s="202"/>
    </row>
    <row r="170" spans="1:4" x14ac:dyDescent="0.25">
      <c r="A170" s="202"/>
      <c r="B170" s="202"/>
      <c r="C170" s="202"/>
      <c r="D170" s="202"/>
    </row>
    <row r="171" spans="1:4" x14ac:dyDescent="0.25">
      <c r="A171" s="202"/>
      <c r="B171" s="202"/>
      <c r="C171" s="202"/>
      <c r="D171" s="202"/>
    </row>
    <row r="172" spans="1:4" x14ac:dyDescent="0.25">
      <c r="A172" s="202"/>
      <c r="B172" s="202"/>
      <c r="C172" s="202"/>
      <c r="D172" s="202"/>
    </row>
    <row r="173" spans="1:4" x14ac:dyDescent="0.25">
      <c r="A173" s="202"/>
      <c r="B173" s="202"/>
      <c r="C173" s="202"/>
      <c r="D173" s="202"/>
    </row>
    <row r="174" spans="1:4" x14ac:dyDescent="0.25">
      <c r="A174" s="202"/>
      <c r="B174" s="202"/>
      <c r="C174" s="202"/>
      <c r="D174" s="202"/>
    </row>
    <row r="175" spans="1:4" x14ac:dyDescent="0.25">
      <c r="A175" s="202"/>
      <c r="B175" s="202"/>
      <c r="C175" s="202"/>
      <c r="D175" s="202"/>
    </row>
    <row r="176" spans="1:4" x14ac:dyDescent="0.25">
      <c r="A176" s="202"/>
      <c r="B176" s="202"/>
      <c r="C176" s="202"/>
      <c r="D176" s="202"/>
    </row>
    <row r="177" spans="1:4" x14ac:dyDescent="0.25">
      <c r="A177" s="202"/>
      <c r="B177" s="202"/>
      <c r="C177" s="202"/>
      <c r="D177" s="202"/>
    </row>
    <row r="178" spans="1:4" x14ac:dyDescent="0.25">
      <c r="A178" s="202"/>
      <c r="B178" s="202"/>
      <c r="C178" s="202"/>
      <c r="D178" s="202"/>
    </row>
    <row r="179" spans="1:4" x14ac:dyDescent="0.25">
      <c r="A179" s="202"/>
      <c r="B179" s="202"/>
      <c r="C179" s="202"/>
      <c r="D179" s="202"/>
    </row>
    <row r="180" spans="1:4" x14ac:dyDescent="0.25">
      <c r="A180" s="202"/>
      <c r="B180" s="202"/>
      <c r="C180" s="202"/>
      <c r="D180" s="202"/>
    </row>
    <row r="181" spans="1:4" x14ac:dyDescent="0.25">
      <c r="A181" s="202"/>
      <c r="B181" s="202"/>
      <c r="C181" s="202"/>
      <c r="D181" s="202"/>
    </row>
    <row r="182" spans="1:4" x14ac:dyDescent="0.25">
      <c r="A182" s="202"/>
      <c r="B182" s="202"/>
      <c r="C182" s="202"/>
      <c r="D182" s="202"/>
    </row>
    <row r="183" spans="1:4" x14ac:dyDescent="0.25">
      <c r="A183" s="202"/>
      <c r="B183" s="202"/>
      <c r="C183" s="202"/>
      <c r="D183" s="202"/>
    </row>
    <row r="184" spans="1:4" x14ac:dyDescent="0.25">
      <c r="A184" s="202"/>
      <c r="B184" s="202"/>
      <c r="C184" s="202"/>
      <c r="D184" s="202"/>
    </row>
    <row r="185" spans="1:4" x14ac:dyDescent="0.25">
      <c r="A185" s="202"/>
      <c r="B185" s="202"/>
      <c r="C185" s="202"/>
      <c r="D185" s="202"/>
    </row>
    <row r="186" spans="1:4" x14ac:dyDescent="0.25">
      <c r="A186" s="202"/>
      <c r="B186" s="202"/>
      <c r="C186" s="202"/>
      <c r="D186" s="202"/>
    </row>
    <row r="187" spans="1:4" x14ac:dyDescent="0.25">
      <c r="A187" s="202"/>
      <c r="B187" s="202"/>
      <c r="C187" s="202"/>
      <c r="D187" s="202"/>
    </row>
    <row r="188" spans="1:4" x14ac:dyDescent="0.25">
      <c r="A188" s="202"/>
      <c r="B188" s="202"/>
      <c r="C188" s="202"/>
      <c r="D188" s="202"/>
    </row>
    <row r="189" spans="1:4" x14ac:dyDescent="0.25">
      <c r="A189" s="202"/>
      <c r="B189" s="202"/>
      <c r="C189" s="202"/>
      <c r="D189" s="202"/>
    </row>
    <row r="190" spans="1:4" x14ac:dyDescent="0.25">
      <c r="A190" s="202"/>
      <c r="B190" s="202"/>
      <c r="C190" s="202"/>
      <c r="D190" s="202"/>
    </row>
    <row r="191" spans="1:4" x14ac:dyDescent="0.25">
      <c r="A191" s="202"/>
      <c r="B191" s="202"/>
      <c r="C191" s="202"/>
      <c r="D191" s="202"/>
    </row>
    <row r="192" spans="1:4" x14ac:dyDescent="0.25">
      <c r="A192" s="202"/>
      <c r="B192" s="202"/>
      <c r="C192" s="202"/>
      <c r="D192" s="202"/>
    </row>
    <row r="193" spans="1:4" x14ac:dyDescent="0.25">
      <c r="A193" s="202"/>
      <c r="B193" s="202"/>
      <c r="C193" s="202"/>
      <c r="D193" s="202"/>
    </row>
    <row r="194" spans="1:4" x14ac:dyDescent="0.25">
      <c r="A194" s="202"/>
      <c r="B194" s="202"/>
      <c r="C194" s="202"/>
      <c r="D194" s="202"/>
    </row>
    <row r="195" spans="1:4" x14ac:dyDescent="0.25">
      <c r="A195" s="202"/>
      <c r="B195" s="202"/>
      <c r="C195" s="202"/>
      <c r="D195" s="202"/>
    </row>
    <row r="196" spans="1:4" x14ac:dyDescent="0.25">
      <c r="A196" s="202"/>
      <c r="B196" s="202"/>
      <c r="C196" s="202"/>
      <c r="D196" s="202"/>
    </row>
    <row r="197" spans="1:4" x14ac:dyDescent="0.25">
      <c r="A197" s="202"/>
      <c r="B197" s="202"/>
      <c r="C197" s="202"/>
      <c r="D197" s="202"/>
    </row>
    <row r="198" spans="1:4" x14ac:dyDescent="0.25">
      <c r="A198" s="202"/>
      <c r="B198" s="202"/>
      <c r="C198" s="202"/>
      <c r="D198" s="202"/>
    </row>
    <row r="199" spans="1:4" x14ac:dyDescent="0.25">
      <c r="A199" s="202"/>
      <c r="B199" s="202"/>
      <c r="C199" s="202"/>
      <c r="D199" s="202"/>
    </row>
    <row r="200" spans="1:4" x14ac:dyDescent="0.25">
      <c r="A200" s="202"/>
      <c r="B200" s="202"/>
      <c r="C200" s="202"/>
      <c r="D200" s="202"/>
    </row>
    <row r="201" spans="1:4" x14ac:dyDescent="0.25">
      <c r="A201" s="202"/>
      <c r="B201" s="202"/>
      <c r="C201" s="202"/>
      <c r="D201" s="202"/>
    </row>
    <row r="202" spans="1:4" x14ac:dyDescent="0.25">
      <c r="A202" s="202"/>
      <c r="B202" s="202"/>
      <c r="C202" s="202"/>
      <c r="D202" s="202"/>
    </row>
    <row r="203" spans="1:4" x14ac:dyDescent="0.25">
      <c r="A203" s="202"/>
      <c r="B203" s="202"/>
      <c r="C203" s="202"/>
      <c r="D203" s="202"/>
    </row>
    <row r="204" spans="1:4" x14ac:dyDescent="0.25">
      <c r="A204" s="202"/>
      <c r="B204" s="202"/>
      <c r="C204" s="202"/>
      <c r="D204" s="202"/>
    </row>
    <row r="205" spans="1:4" x14ac:dyDescent="0.25">
      <c r="A205" s="202"/>
      <c r="B205" s="202"/>
      <c r="C205" s="202"/>
      <c r="D205" s="202"/>
    </row>
    <row r="206" spans="1:4" x14ac:dyDescent="0.25">
      <c r="A206" s="202"/>
      <c r="B206" s="202"/>
      <c r="C206" s="202"/>
      <c r="D206" s="202"/>
    </row>
    <row r="207" spans="1:4" x14ac:dyDescent="0.25">
      <c r="A207" s="202"/>
      <c r="B207" s="202"/>
      <c r="C207" s="202"/>
      <c r="D207" s="202"/>
    </row>
    <row r="208" spans="1:4" x14ac:dyDescent="0.25">
      <c r="A208" s="202"/>
      <c r="B208" s="202"/>
      <c r="C208" s="202"/>
      <c r="D208" s="202"/>
    </row>
    <row r="209" spans="1:4" x14ac:dyDescent="0.25">
      <c r="A209" s="202"/>
      <c r="B209" s="202"/>
      <c r="C209" s="202"/>
      <c r="D209" s="202"/>
    </row>
    <row r="210" spans="1:4" x14ac:dyDescent="0.25">
      <c r="A210" s="202"/>
      <c r="B210" s="202"/>
      <c r="C210" s="202"/>
      <c r="D210" s="202"/>
    </row>
    <row r="211" spans="1:4" x14ac:dyDescent="0.25">
      <c r="A211" s="202"/>
      <c r="B211" s="202"/>
      <c r="C211" s="202"/>
      <c r="D211" s="202"/>
    </row>
    <row r="212" spans="1:4" x14ac:dyDescent="0.25">
      <c r="A212" s="202"/>
      <c r="B212" s="202"/>
      <c r="C212" s="202"/>
      <c r="D212" s="202"/>
    </row>
    <row r="213" spans="1:4" x14ac:dyDescent="0.25">
      <c r="A213" s="202"/>
      <c r="B213" s="202"/>
      <c r="C213" s="202"/>
      <c r="D213" s="202"/>
    </row>
    <row r="214" spans="1:4" x14ac:dyDescent="0.25">
      <c r="A214" s="202"/>
      <c r="B214" s="202"/>
      <c r="C214" s="202"/>
      <c r="D214" s="202"/>
    </row>
    <row r="215" spans="1:4" x14ac:dyDescent="0.25">
      <c r="A215" s="202"/>
      <c r="B215" s="202"/>
      <c r="C215" s="202"/>
      <c r="D215" s="202"/>
    </row>
    <row r="216" spans="1:4" x14ac:dyDescent="0.25">
      <c r="A216" s="202"/>
      <c r="B216" s="202"/>
      <c r="C216" s="202"/>
      <c r="D216" s="202"/>
    </row>
    <row r="217" spans="1:4" x14ac:dyDescent="0.25">
      <c r="A217" s="202"/>
      <c r="B217" s="202"/>
      <c r="C217" s="202"/>
      <c r="D217" s="202"/>
    </row>
    <row r="218" spans="1:4" x14ac:dyDescent="0.25">
      <c r="A218" s="202"/>
      <c r="B218" s="202"/>
      <c r="C218" s="202"/>
      <c r="D218" s="202"/>
    </row>
    <row r="219" spans="1:4" x14ac:dyDescent="0.25">
      <c r="A219" s="202"/>
      <c r="B219" s="202"/>
      <c r="C219" s="202"/>
      <c r="D219" s="202"/>
    </row>
    <row r="220" spans="1:4" x14ac:dyDescent="0.25">
      <c r="A220" s="202"/>
      <c r="B220" s="202"/>
      <c r="C220" s="202"/>
      <c r="D220" s="202"/>
    </row>
    <row r="221" spans="1:4" x14ac:dyDescent="0.25">
      <c r="A221" s="202"/>
      <c r="B221" s="202"/>
      <c r="C221" s="202"/>
      <c r="D221" s="202"/>
    </row>
    <row r="222" spans="1:4" x14ac:dyDescent="0.25">
      <c r="A222" s="202"/>
      <c r="B222" s="202"/>
      <c r="C222" s="202"/>
      <c r="D222" s="202"/>
    </row>
    <row r="223" spans="1:4" x14ac:dyDescent="0.25">
      <c r="A223" s="202"/>
      <c r="B223" s="202"/>
      <c r="C223" s="202"/>
      <c r="D223" s="202"/>
    </row>
    <row r="224" spans="1:4" x14ac:dyDescent="0.25">
      <c r="A224" s="202"/>
      <c r="B224" s="202"/>
      <c r="C224" s="202"/>
      <c r="D224" s="202"/>
    </row>
    <row r="225" spans="1:4" x14ac:dyDescent="0.25">
      <c r="A225" s="202"/>
      <c r="B225" s="202"/>
      <c r="C225" s="202"/>
      <c r="D225" s="202"/>
    </row>
    <row r="226" spans="1:4" x14ac:dyDescent="0.25">
      <c r="A226" s="202"/>
      <c r="B226" s="202"/>
      <c r="C226" s="202"/>
      <c r="D226" s="202"/>
    </row>
    <row r="227" spans="1:4" x14ac:dyDescent="0.25">
      <c r="A227" s="202"/>
      <c r="B227" s="202"/>
      <c r="C227" s="202"/>
      <c r="D227" s="202"/>
    </row>
    <row r="228" spans="1:4" x14ac:dyDescent="0.25">
      <c r="A228" s="202"/>
      <c r="B228" s="202"/>
      <c r="C228" s="202"/>
      <c r="D228" s="202"/>
    </row>
    <row r="229" spans="1:4" x14ac:dyDescent="0.25">
      <c r="A229" s="202"/>
      <c r="B229" s="202"/>
      <c r="C229" s="202"/>
      <c r="D229" s="202"/>
    </row>
    <row r="230" spans="1:4" x14ac:dyDescent="0.25">
      <c r="A230" s="202"/>
      <c r="B230" s="202"/>
      <c r="C230" s="202"/>
      <c r="D230" s="202"/>
    </row>
    <row r="231" spans="1:4" x14ac:dyDescent="0.25">
      <c r="A231" s="202"/>
      <c r="B231" s="202"/>
      <c r="C231" s="202"/>
      <c r="D231" s="202"/>
    </row>
    <row r="232" spans="1:4" x14ac:dyDescent="0.25">
      <c r="A232" s="202"/>
      <c r="B232" s="202"/>
      <c r="C232" s="202"/>
      <c r="D232" s="202"/>
    </row>
    <row r="233" spans="1:4" x14ac:dyDescent="0.25">
      <c r="A233" s="202"/>
      <c r="B233" s="202"/>
      <c r="C233" s="202"/>
      <c r="D233" s="202"/>
    </row>
    <row r="234" spans="1:4" x14ac:dyDescent="0.25">
      <c r="A234" s="202"/>
      <c r="B234" s="202"/>
      <c r="C234" s="202"/>
      <c r="D234" s="202"/>
    </row>
    <row r="235" spans="1:4" x14ac:dyDescent="0.25">
      <c r="A235" s="202"/>
      <c r="B235" s="202"/>
      <c r="C235" s="202"/>
      <c r="D235" s="202"/>
    </row>
    <row r="236" spans="1:4" x14ac:dyDescent="0.25">
      <c r="A236" s="202"/>
      <c r="B236" s="202"/>
      <c r="C236" s="202"/>
      <c r="D236" s="202"/>
    </row>
    <row r="237" spans="1:4" x14ac:dyDescent="0.25">
      <c r="A237" s="202"/>
      <c r="B237" s="202"/>
      <c r="C237" s="202"/>
      <c r="D237" s="202"/>
    </row>
    <row r="238" spans="1:4" x14ac:dyDescent="0.25">
      <c r="A238" s="202"/>
      <c r="B238" s="202"/>
      <c r="C238" s="202"/>
      <c r="D238" s="202"/>
    </row>
    <row r="239" spans="1:4" x14ac:dyDescent="0.25">
      <c r="A239" s="202"/>
      <c r="B239" s="202"/>
      <c r="C239" s="202"/>
      <c r="D239" s="202"/>
    </row>
    <row r="240" spans="1:4" x14ac:dyDescent="0.25">
      <c r="A240" s="202"/>
      <c r="B240" s="202"/>
      <c r="C240" s="202"/>
      <c r="D240" s="202"/>
    </row>
    <row r="241" spans="1:4" x14ac:dyDescent="0.25">
      <c r="A241" s="202"/>
      <c r="B241" s="202"/>
      <c r="C241" s="202"/>
      <c r="D241" s="202"/>
    </row>
    <row r="242" spans="1:4" x14ac:dyDescent="0.25">
      <c r="A242" s="202"/>
      <c r="B242" s="202"/>
      <c r="C242" s="202"/>
      <c r="D242" s="202"/>
    </row>
    <row r="243" spans="1:4" x14ac:dyDescent="0.25">
      <c r="A243" s="202"/>
      <c r="B243" s="202"/>
      <c r="C243" s="202"/>
      <c r="D243" s="202"/>
    </row>
    <row r="244" spans="1:4" x14ac:dyDescent="0.25">
      <c r="A244" s="202"/>
      <c r="B244" s="202"/>
      <c r="C244" s="202"/>
      <c r="D244" s="202"/>
    </row>
    <row r="245" spans="1:4" x14ac:dyDescent="0.25">
      <c r="A245" s="202"/>
      <c r="B245" s="202"/>
      <c r="C245" s="202"/>
      <c r="D245" s="202"/>
    </row>
    <row r="246" spans="1:4" x14ac:dyDescent="0.25">
      <c r="A246" s="202"/>
      <c r="B246" s="202"/>
      <c r="C246" s="202"/>
      <c r="D246" s="202"/>
    </row>
    <row r="247" spans="1:4" x14ac:dyDescent="0.25">
      <c r="A247" s="202"/>
      <c r="B247" s="202"/>
      <c r="C247" s="202"/>
      <c r="D247" s="202"/>
    </row>
    <row r="248" spans="1:4" x14ac:dyDescent="0.25">
      <c r="A248" s="202"/>
      <c r="B248" s="202"/>
      <c r="C248" s="202"/>
      <c r="D248" s="202"/>
    </row>
    <row r="249" spans="1:4" x14ac:dyDescent="0.25">
      <c r="A249" s="202"/>
      <c r="B249" s="202"/>
      <c r="C249" s="202"/>
      <c r="D249" s="202"/>
    </row>
    <row r="250" spans="1:4" x14ac:dyDescent="0.25">
      <c r="A250" s="202"/>
      <c r="B250" s="202"/>
      <c r="C250" s="202"/>
      <c r="D250" s="202"/>
    </row>
    <row r="251" spans="1:4" x14ac:dyDescent="0.25">
      <c r="A251" s="202"/>
      <c r="B251" s="202"/>
      <c r="C251" s="202"/>
      <c r="D251" s="202"/>
    </row>
    <row r="252" spans="1:4" x14ac:dyDescent="0.25">
      <c r="A252" s="202"/>
      <c r="B252" s="202"/>
      <c r="C252" s="202"/>
      <c r="D252" s="202"/>
    </row>
    <row r="253" spans="1:4" x14ac:dyDescent="0.25">
      <c r="A253" s="202"/>
      <c r="B253" s="202"/>
      <c r="C253" s="202"/>
      <c r="D253" s="202"/>
    </row>
    <row r="254" spans="1:4" x14ac:dyDescent="0.25">
      <c r="A254" s="202"/>
      <c r="B254" s="202"/>
      <c r="C254" s="202"/>
      <c r="D254" s="202"/>
    </row>
    <row r="255" spans="1:4" x14ac:dyDescent="0.25">
      <c r="A255" s="202"/>
      <c r="B255" s="202"/>
      <c r="C255" s="202"/>
      <c r="D255" s="202"/>
    </row>
    <row r="256" spans="1:4" x14ac:dyDescent="0.25">
      <c r="A256" s="202"/>
      <c r="B256" s="202"/>
      <c r="C256" s="202"/>
      <c r="D256" s="202"/>
    </row>
    <row r="257" spans="1:4" x14ac:dyDescent="0.25">
      <c r="A257" s="202"/>
      <c r="B257" s="202"/>
      <c r="C257" s="202"/>
      <c r="D257" s="202"/>
    </row>
    <row r="258" spans="1:4" x14ac:dyDescent="0.25">
      <c r="A258" s="202"/>
      <c r="B258" s="202"/>
      <c r="C258" s="202"/>
      <c r="D258" s="202"/>
    </row>
    <row r="259" spans="1:4" x14ac:dyDescent="0.25">
      <c r="A259" s="202"/>
      <c r="B259" s="202"/>
      <c r="C259" s="202"/>
      <c r="D259" s="202"/>
    </row>
    <row r="260" spans="1:4" x14ac:dyDescent="0.25">
      <c r="A260" s="202"/>
      <c r="B260" s="202"/>
      <c r="C260" s="202"/>
      <c r="D260" s="202"/>
    </row>
    <row r="261" spans="1:4" x14ac:dyDescent="0.25">
      <c r="A261" s="202"/>
      <c r="B261" s="202"/>
      <c r="C261" s="202"/>
      <c r="D261" s="202"/>
    </row>
    <row r="262" spans="1:4" x14ac:dyDescent="0.25">
      <c r="A262" s="202"/>
      <c r="B262" s="202"/>
      <c r="C262" s="202"/>
      <c r="D262" s="202"/>
    </row>
    <row r="263" spans="1:4" x14ac:dyDescent="0.25">
      <c r="A263" s="202"/>
      <c r="B263" s="202"/>
      <c r="C263" s="202"/>
      <c r="D263" s="202"/>
    </row>
    <row r="264" spans="1:4" x14ac:dyDescent="0.25">
      <c r="A264" s="202"/>
      <c r="B264" s="202"/>
      <c r="C264" s="202"/>
      <c r="D264" s="202"/>
    </row>
    <row r="265" spans="1:4" x14ac:dyDescent="0.25">
      <c r="A265" s="202"/>
      <c r="B265" s="202"/>
      <c r="C265" s="202"/>
      <c r="D265" s="202"/>
    </row>
    <row r="266" spans="1:4" x14ac:dyDescent="0.25">
      <c r="A266" s="202"/>
      <c r="B266" s="202"/>
      <c r="C266" s="202"/>
      <c r="D266" s="202"/>
    </row>
    <row r="267" spans="1:4" x14ac:dyDescent="0.25">
      <c r="A267" s="202"/>
      <c r="B267" s="202"/>
      <c r="C267" s="202"/>
      <c r="D267" s="202"/>
    </row>
    <row r="268" spans="1:4" x14ac:dyDescent="0.25">
      <c r="A268" s="202"/>
      <c r="B268" s="202"/>
      <c r="C268" s="202"/>
      <c r="D268" s="202"/>
    </row>
    <row r="269" spans="1:4" x14ac:dyDescent="0.25">
      <c r="A269" s="202"/>
      <c r="B269" s="202"/>
      <c r="C269" s="202"/>
      <c r="D269" s="202"/>
    </row>
    <row r="270" spans="1:4" x14ac:dyDescent="0.25">
      <c r="A270" s="202"/>
      <c r="B270" s="202"/>
      <c r="C270" s="202"/>
      <c r="D270" s="202"/>
    </row>
    <row r="271" spans="1:4" x14ac:dyDescent="0.25">
      <c r="A271" s="202"/>
      <c r="B271" s="202"/>
      <c r="C271" s="202"/>
      <c r="D271" s="202"/>
    </row>
    <row r="272" spans="1:4" x14ac:dyDescent="0.25">
      <c r="A272" s="202"/>
      <c r="B272" s="202"/>
      <c r="C272" s="202"/>
      <c r="D272" s="202"/>
    </row>
    <row r="273" spans="1:4" x14ac:dyDescent="0.25">
      <c r="A273" s="202"/>
      <c r="B273" s="202"/>
      <c r="C273" s="202"/>
      <c r="D273" s="202"/>
    </row>
    <row r="274" spans="1:4" x14ac:dyDescent="0.25">
      <c r="A274" s="202"/>
      <c r="B274" s="202"/>
      <c r="C274" s="202"/>
      <c r="D274" s="202"/>
    </row>
    <row r="275" spans="1:4" x14ac:dyDescent="0.25">
      <c r="A275" s="202"/>
      <c r="B275" s="202"/>
      <c r="C275" s="202"/>
      <c r="D275" s="202"/>
    </row>
    <row r="276" spans="1:4" x14ac:dyDescent="0.25">
      <c r="A276" s="202"/>
      <c r="B276" s="202"/>
      <c r="C276" s="202"/>
      <c r="D276" s="202"/>
    </row>
    <row r="277" spans="1:4" x14ac:dyDescent="0.25">
      <c r="A277" s="202"/>
      <c r="B277" s="202"/>
      <c r="C277" s="202"/>
      <c r="D277" s="202"/>
    </row>
    <row r="278" spans="1:4" x14ac:dyDescent="0.25">
      <c r="A278" s="202"/>
      <c r="B278" s="202"/>
      <c r="C278" s="202"/>
      <c r="D278" s="202"/>
    </row>
    <row r="279" spans="1:4" x14ac:dyDescent="0.25">
      <c r="A279" s="202"/>
      <c r="B279" s="202"/>
      <c r="C279" s="202"/>
      <c r="D279" s="202"/>
    </row>
    <row r="280" spans="1:4" x14ac:dyDescent="0.25">
      <c r="A280" s="202"/>
      <c r="B280" s="202"/>
      <c r="C280" s="202"/>
      <c r="D280" s="202"/>
    </row>
    <row r="281" spans="1:4" x14ac:dyDescent="0.25">
      <c r="A281" s="202"/>
      <c r="B281" s="202"/>
      <c r="C281" s="202"/>
      <c r="D281" s="202"/>
    </row>
    <row r="282" spans="1:4" x14ac:dyDescent="0.25">
      <c r="A282" s="202"/>
      <c r="B282" s="202"/>
      <c r="C282" s="202"/>
      <c r="D282" s="202"/>
    </row>
    <row r="283" spans="1:4" x14ac:dyDescent="0.25">
      <c r="A283" s="202"/>
      <c r="B283" s="202"/>
      <c r="C283" s="202"/>
      <c r="D283" s="202"/>
    </row>
    <row r="284" spans="1:4" x14ac:dyDescent="0.25">
      <c r="A284" s="202"/>
      <c r="B284" s="202"/>
      <c r="C284" s="202"/>
      <c r="D284" s="202"/>
    </row>
    <row r="285" spans="1:4" x14ac:dyDescent="0.25">
      <c r="A285" s="202"/>
      <c r="B285" s="202"/>
      <c r="C285" s="202"/>
      <c r="D285" s="202"/>
    </row>
    <row r="286" spans="1:4" x14ac:dyDescent="0.25">
      <c r="A286" s="202"/>
      <c r="B286" s="202"/>
      <c r="C286" s="202"/>
      <c r="D286" s="202"/>
    </row>
    <row r="287" spans="1:4" x14ac:dyDescent="0.25">
      <c r="A287" s="202"/>
      <c r="B287" s="202"/>
      <c r="C287" s="202"/>
      <c r="D287" s="202"/>
    </row>
    <row r="288" spans="1:4" x14ac:dyDescent="0.25">
      <c r="A288" s="202"/>
      <c r="B288" s="202"/>
      <c r="C288" s="202"/>
      <c r="D288" s="202"/>
    </row>
    <row r="289" spans="1:4" x14ac:dyDescent="0.25">
      <c r="A289" s="202"/>
      <c r="B289" s="202"/>
      <c r="C289" s="202"/>
      <c r="D289" s="202"/>
    </row>
    <row r="290" spans="1:4" x14ac:dyDescent="0.25">
      <c r="A290" s="202"/>
      <c r="B290" s="202"/>
      <c r="C290" s="202"/>
      <c r="D290" s="202"/>
    </row>
    <row r="291" spans="1:4" x14ac:dyDescent="0.25">
      <c r="A291" s="202"/>
      <c r="B291" s="202"/>
      <c r="C291" s="202"/>
      <c r="D291" s="202"/>
    </row>
    <row r="292" spans="1:4" x14ac:dyDescent="0.25">
      <c r="A292" s="202"/>
      <c r="B292" s="202"/>
      <c r="C292" s="202"/>
      <c r="D292" s="202"/>
    </row>
    <row r="293" spans="1:4" x14ac:dyDescent="0.25">
      <c r="A293" s="202"/>
      <c r="B293" s="202"/>
      <c r="C293" s="202"/>
      <c r="D293" s="202"/>
    </row>
    <row r="294" spans="1:4" x14ac:dyDescent="0.25">
      <c r="A294" s="202"/>
      <c r="B294" s="202"/>
      <c r="C294" s="202"/>
      <c r="D294" s="202"/>
    </row>
    <row r="295" spans="1:4" x14ac:dyDescent="0.25">
      <c r="A295" s="202"/>
      <c r="B295" s="202"/>
      <c r="C295" s="202"/>
      <c r="D295" s="202"/>
    </row>
    <row r="296" spans="1:4" x14ac:dyDescent="0.25">
      <c r="A296" s="202"/>
      <c r="B296" s="202"/>
      <c r="C296" s="202"/>
      <c r="D296" s="202"/>
    </row>
    <row r="297" spans="1:4" x14ac:dyDescent="0.25">
      <c r="A297" s="202"/>
      <c r="B297" s="202"/>
      <c r="C297" s="202"/>
      <c r="D297" s="202"/>
    </row>
    <row r="298" spans="1:4" x14ac:dyDescent="0.25">
      <c r="A298" s="202"/>
      <c r="B298" s="202"/>
      <c r="C298" s="202"/>
      <c r="D298" s="202"/>
    </row>
    <row r="299" spans="1:4" x14ac:dyDescent="0.25">
      <c r="A299" s="202"/>
      <c r="B299" s="202"/>
      <c r="C299" s="202"/>
      <c r="D299" s="202"/>
    </row>
    <row r="300" spans="1:4" x14ac:dyDescent="0.25">
      <c r="A300" s="202"/>
      <c r="B300" s="202"/>
      <c r="C300" s="202"/>
      <c r="D300" s="202"/>
    </row>
    <row r="301" spans="1:4" x14ac:dyDescent="0.25">
      <c r="A301" s="202"/>
      <c r="B301" s="202"/>
      <c r="C301" s="202"/>
      <c r="D301" s="202"/>
    </row>
    <row r="302" spans="1:4" x14ac:dyDescent="0.25">
      <c r="A302" s="202"/>
      <c r="B302" s="202"/>
      <c r="C302" s="202"/>
      <c r="D302" s="202"/>
    </row>
    <row r="303" spans="1:4" x14ac:dyDescent="0.25">
      <c r="A303" s="202"/>
      <c r="B303" s="202"/>
      <c r="C303" s="202"/>
      <c r="D303" s="202"/>
    </row>
    <row r="304" spans="1:4" x14ac:dyDescent="0.25">
      <c r="A304" s="202"/>
      <c r="B304" s="202"/>
      <c r="C304" s="202"/>
      <c r="D304" s="202"/>
    </row>
    <row r="305" spans="1:4" x14ac:dyDescent="0.25">
      <c r="A305" s="202"/>
      <c r="B305" s="202"/>
      <c r="C305" s="202"/>
      <c r="D305" s="202"/>
    </row>
    <row r="306" spans="1:4" x14ac:dyDescent="0.25">
      <c r="A306" s="202"/>
      <c r="B306" s="202"/>
      <c r="C306" s="202"/>
      <c r="D306" s="202"/>
    </row>
    <row r="307" spans="1:4" x14ac:dyDescent="0.25">
      <c r="A307" s="202"/>
      <c r="B307" s="202"/>
      <c r="C307" s="202"/>
      <c r="D307" s="202"/>
    </row>
    <row r="308" spans="1:4" x14ac:dyDescent="0.25">
      <c r="A308" s="202"/>
      <c r="B308" s="202"/>
      <c r="C308" s="202"/>
      <c r="D308" s="202"/>
    </row>
    <row r="309" spans="1:4" x14ac:dyDescent="0.25">
      <c r="A309" s="202"/>
      <c r="B309" s="202"/>
      <c r="C309" s="202"/>
      <c r="D309" s="202"/>
    </row>
    <row r="310" spans="1:4" x14ac:dyDescent="0.25">
      <c r="A310" s="202"/>
      <c r="B310" s="202"/>
      <c r="C310" s="202"/>
      <c r="D310" s="202"/>
    </row>
    <row r="311" spans="1:4" x14ac:dyDescent="0.25">
      <c r="A311" s="202"/>
      <c r="B311" s="202"/>
      <c r="C311" s="202"/>
      <c r="D311" s="202"/>
    </row>
    <row r="312" spans="1:4" x14ac:dyDescent="0.25">
      <c r="A312" s="202"/>
      <c r="B312" s="202"/>
      <c r="C312" s="202"/>
      <c r="D312" s="202"/>
    </row>
    <row r="313" spans="1:4" x14ac:dyDescent="0.25">
      <c r="A313" s="202"/>
      <c r="B313" s="202"/>
      <c r="C313" s="202"/>
      <c r="D313" s="202"/>
    </row>
    <row r="314" spans="1:4" x14ac:dyDescent="0.25">
      <c r="A314" s="202"/>
      <c r="B314" s="202"/>
      <c r="C314" s="202"/>
      <c r="D314" s="202"/>
    </row>
    <row r="315" spans="1:4" x14ac:dyDescent="0.25">
      <c r="A315" s="202"/>
      <c r="B315" s="202"/>
      <c r="C315" s="202"/>
      <c r="D315" s="202"/>
    </row>
  </sheetData>
  <mergeCells count="3">
    <mergeCell ref="G5:I5"/>
    <mergeCell ref="J5:K5"/>
    <mergeCell ref="L5:N5"/>
  </mergeCells>
  <pageMargins left="0.43307086614173229" right="0.23622047244094491" top="0.78740157480314965" bottom="0.62992125984251968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tab. ÚZ 33082</vt:lpstr>
      <vt:lpstr>tab. ÚZ 33083</vt:lpstr>
      <vt:lpstr>tab. ÚZ 33084</vt:lpstr>
      <vt:lpstr>tab. ÚZ 33085</vt:lpstr>
      <vt:lpstr>tab. č. 4 ÚZ 33160</vt:lpstr>
      <vt:lpstr>'tab. č. 4 ÚZ 33160'!Názvy_tisku</vt:lpstr>
      <vt:lpstr>'tab. ÚZ 33082'!Názvy_tisku</vt:lpstr>
      <vt:lpstr>'tab. ÚZ 33083'!Názvy_tisku</vt:lpstr>
      <vt:lpstr>'tab. ÚZ 33084'!Názvy_tisku</vt:lpstr>
      <vt:lpstr>'tab. ÚZ 33085'!Názvy_tisku</vt:lpstr>
      <vt:lpstr>'tab. č. 4 ÚZ 33160'!Oblast_tisku</vt:lpstr>
      <vt:lpstr>'tab. ÚZ 33082'!Oblast_tisku</vt:lpstr>
      <vt:lpstr>'tab. ÚZ 33083'!Oblast_tisku</vt:lpstr>
      <vt:lpstr>'tab. ÚZ 33084'!Oblast_tisku</vt:lpstr>
      <vt:lpstr>'tab. ÚZ 33085'!Oblast_tisku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Jarkovský Václav Ing.</cp:lastModifiedBy>
  <cp:lastPrinted>2021-12-03T09:52:12Z</cp:lastPrinted>
  <dcterms:created xsi:type="dcterms:W3CDTF">2006-09-16T00:00:00Z</dcterms:created>
  <dcterms:modified xsi:type="dcterms:W3CDTF">2021-12-03T09:52:16Z</dcterms:modified>
</cp:coreProperties>
</file>