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17\Desktop\RK\1950\"/>
    </mc:Choice>
  </mc:AlternateContent>
  <xr:revisionPtr revIDLastSave="0" documentId="8_{A723F070-CE76-4F2D-A0D2-CF9CA4FCDEB4}" xr6:coauthVersionLast="47" xr6:coauthVersionMax="47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tab. ÚZ 33086 (1-8)" sheetId="10" r:id="rId1"/>
    <sheet name=" tab. ÚZ 33 087 " sheetId="12" r:id="rId2"/>
    <sheet name="tab. ÚZ 33088" sheetId="14" r:id="rId3"/>
    <sheet name="tab. ÚZ 33351" sheetId="18" r:id="rId4"/>
    <sheet name="tab. ÚZ 33352 1-8" sheetId="15" r:id="rId5"/>
    <sheet name="tab. ÚZ 33352 9-12" sheetId="17" r:id="rId6"/>
    <sheet name="ÚZ 33094" sheetId="19" r:id="rId7"/>
  </sheets>
  <definedNames>
    <definedName name="_xlnm._FilterDatabase" localSheetId="1" hidden="1">' tab. ÚZ 33 087 '!$A$10:$H$167</definedName>
    <definedName name="_xlnm._FilterDatabase" localSheetId="0" hidden="1">'tab. ÚZ 33086 (1-8)'!$A$9:$H$305</definedName>
    <definedName name="_xlnm._FilterDatabase" localSheetId="2" hidden="1">'tab. ÚZ 33088'!$A$10:$H$245</definedName>
    <definedName name="_xlnm._FilterDatabase" localSheetId="3" hidden="1">'tab. ÚZ 33351'!$A$6:$Q$33</definedName>
    <definedName name="_xlnm._FilterDatabase" localSheetId="4" hidden="1">'tab. ÚZ 33352 1-8'!$A$6:$AF$52</definedName>
    <definedName name="_xlnm._FilterDatabase" localSheetId="5" hidden="1">'tab. ÚZ 33352 9-12'!$A$6:$T$39</definedName>
    <definedName name="Mail_spec">#REF!</definedName>
    <definedName name="Mail_spsš">#REF!</definedName>
    <definedName name="Mail_sš">#REF!</definedName>
    <definedName name="Mail_šz">#REF!</definedName>
    <definedName name="Mail_zuš">#REF!</definedName>
    <definedName name="_xlnm.Print_Titles" localSheetId="1">' tab. ÚZ 33 087 '!$A:$D,' tab. ÚZ 33 087 '!$1:$2</definedName>
    <definedName name="_xlnm.Print_Titles" localSheetId="0">'tab. ÚZ 33086 (1-8)'!$A:$D,'tab. ÚZ 33086 (1-8)'!$1:$9</definedName>
    <definedName name="_xlnm.Print_Titles" localSheetId="2">'tab. ÚZ 33088'!$A:$D,'tab. ÚZ 33088'!$1:$2</definedName>
    <definedName name="_xlnm.Print_Titles" localSheetId="4">'tab. ÚZ 33352 1-8'!$A:$C,'tab. ÚZ 33352 1-8'!$1:$2</definedName>
    <definedName name="_xlnm.Print_Titles" localSheetId="5">'tab. ÚZ 33352 9-12'!$A:$C,'tab. ÚZ 33352 9-12'!$1:$2</definedName>
    <definedName name="_xlnm.Print_Area" localSheetId="1">' tab. ÚZ 33 087 '!$A$1:$H$168</definedName>
    <definedName name="_xlnm.Print_Area" localSheetId="0">'tab. ÚZ 33086 (1-8)'!$A$1:$H$308</definedName>
    <definedName name="_xlnm.Print_Area" localSheetId="2">'tab. ÚZ 33088'!$A$1:$H$246</definedName>
    <definedName name="_xlnm.Print_Area" localSheetId="3">'tab. ÚZ 33351'!$A$1:$Q$39</definedName>
    <definedName name="_xlnm.Print_Area" localSheetId="5">'tab. ÚZ 33352 9-12'!$A$1:$T$43</definedName>
    <definedName name="OPVVV">#REF!</definedName>
    <definedName name="Síť">#REF!</definedName>
    <definedName name="Z_02AE7F25_C674_402B_8670_7641DB6617C4_.wvu.PrintArea" localSheetId="1" hidden="1">' tab. ÚZ 33 087 '!$A$1:$F$122</definedName>
    <definedName name="Z_02AE7F25_C674_402B_8670_7641DB6617C4_.wvu.PrintArea" localSheetId="0" hidden="1">'tab. ÚZ 33086 (1-8)'!$A$1:$F$293</definedName>
    <definedName name="Z_02AE7F25_C674_402B_8670_7641DB6617C4_.wvu.PrintArea" localSheetId="2" hidden="1">'tab. ÚZ 33088'!$A$1:$F$242</definedName>
    <definedName name="Z_02AE7F25_C674_402B_8670_7641DB6617C4_.wvu.PrintArea" localSheetId="3" hidden="1">'tab. ÚZ 33351'!#REF!</definedName>
    <definedName name="Z_02AE7F25_C674_402B_8670_7641DB6617C4_.wvu.PrintArea" localSheetId="4" hidden="1">'tab. ÚZ 33352 1-8'!$A$1:$H$8</definedName>
    <definedName name="Z_02AE7F25_C674_402B_8670_7641DB6617C4_.wvu.PrintArea" localSheetId="5" hidden="1">'tab. ÚZ 33352 9-12'!$A$1:$H$8</definedName>
    <definedName name="Z_02AE7F25_C674_402B_8670_7641DB6617C4_.wvu.PrintTitles" localSheetId="1" hidden="1">' tab. ÚZ 33 087 '!$A:$D,' tab. ÚZ 33 087 '!$1:$2</definedName>
    <definedName name="Z_02AE7F25_C674_402B_8670_7641DB6617C4_.wvu.PrintTitles" localSheetId="0" hidden="1">'tab. ÚZ 33086 (1-8)'!$A:$D,'tab. ÚZ 33086 (1-8)'!$1:$2</definedName>
    <definedName name="Z_02AE7F25_C674_402B_8670_7641DB6617C4_.wvu.PrintTitles" localSheetId="2" hidden="1">'tab. ÚZ 33088'!$A:$D,'tab. ÚZ 33088'!$1:$2</definedName>
    <definedName name="Z_02AE7F25_C674_402B_8670_7641DB6617C4_.wvu.PrintTitles" localSheetId="3" hidden="1">'tab. ÚZ 33351'!#REF!,'tab. ÚZ 33351'!#REF!</definedName>
    <definedName name="Z_02AE7F25_C674_402B_8670_7641DB6617C4_.wvu.PrintTitles" localSheetId="4" hidden="1">'tab. ÚZ 33352 1-8'!$A:$C,'tab. ÚZ 33352 1-8'!$1:$2</definedName>
    <definedName name="Z_02AE7F25_C674_402B_8670_7641DB6617C4_.wvu.PrintTitles" localSheetId="5" hidden="1">'tab. ÚZ 33352 9-12'!$A:$C,'tab. ÚZ 33352 9-12'!$1:$2</definedName>
    <definedName name="Z_03B3EA34_1C7C_4529_BD75_C1FEF71DAE20_.wvu.PrintArea" localSheetId="1" hidden="1">' tab. ÚZ 33 087 '!$A$1:$M$2</definedName>
    <definedName name="Z_03B3EA34_1C7C_4529_BD75_C1FEF71DAE20_.wvu.PrintArea" localSheetId="0" hidden="1">'tab. ÚZ 33086 (1-8)'!$A$1:$M$2</definedName>
    <definedName name="Z_03B3EA34_1C7C_4529_BD75_C1FEF71DAE20_.wvu.PrintArea" localSheetId="2" hidden="1">'tab. ÚZ 33088'!$A$1:$M$2</definedName>
    <definedName name="Z_03B3EA34_1C7C_4529_BD75_C1FEF71DAE20_.wvu.PrintArea" localSheetId="3" hidden="1">'tab. ÚZ 33351'!#REF!</definedName>
    <definedName name="Z_03B3EA34_1C7C_4529_BD75_C1FEF71DAE20_.wvu.PrintArea" localSheetId="4" hidden="1">'tab. ÚZ 33352 1-8'!$A$1:$X$2</definedName>
    <definedName name="Z_03B3EA34_1C7C_4529_BD75_C1FEF71DAE20_.wvu.PrintArea" localSheetId="5" hidden="1">'tab. ÚZ 33352 9-12'!$A$1:$L$2</definedName>
    <definedName name="Z_03B3EA34_1C7C_4529_BD75_C1FEF71DAE20_.wvu.PrintTitles" localSheetId="1" hidden="1">' tab. ÚZ 33 087 '!$A:$D,' tab. ÚZ 33 087 '!$1:$2</definedName>
    <definedName name="Z_03B3EA34_1C7C_4529_BD75_C1FEF71DAE20_.wvu.PrintTitles" localSheetId="0" hidden="1">'tab. ÚZ 33086 (1-8)'!$A:$D,'tab. ÚZ 33086 (1-8)'!$1:$2</definedName>
    <definedName name="Z_03B3EA34_1C7C_4529_BD75_C1FEF71DAE20_.wvu.PrintTitles" localSheetId="2" hidden="1">'tab. ÚZ 33088'!$A:$D,'tab. ÚZ 33088'!$1:$2</definedName>
    <definedName name="Z_03B3EA34_1C7C_4529_BD75_C1FEF71DAE20_.wvu.PrintTitles" localSheetId="3" hidden="1">'tab. ÚZ 33351'!#REF!,'tab. ÚZ 33351'!#REF!</definedName>
    <definedName name="Z_03B3EA34_1C7C_4529_BD75_C1FEF71DAE20_.wvu.PrintTitles" localSheetId="4" hidden="1">'tab. ÚZ 33352 1-8'!$A:$C,'tab. ÚZ 33352 1-8'!$1:$2</definedName>
    <definedName name="Z_03B3EA34_1C7C_4529_BD75_C1FEF71DAE20_.wvu.PrintTitles" localSheetId="5" hidden="1">'tab. ÚZ 33352 9-12'!$A:$C,'tab. ÚZ 33352 9-12'!$1:$2</definedName>
    <definedName name="Z_0A9D7277_A879_4CF4_B84B_D28ACD989EB4_.wvu.PrintArea" localSheetId="1" hidden="1">' tab. ÚZ 33 087 '!$A$1:$M$2</definedName>
    <definedName name="Z_0A9D7277_A879_4CF4_B84B_D28ACD989EB4_.wvu.PrintArea" localSheetId="0" hidden="1">'tab. ÚZ 33086 (1-8)'!$A$1:$M$2</definedName>
    <definedName name="Z_0A9D7277_A879_4CF4_B84B_D28ACD989EB4_.wvu.PrintArea" localSheetId="2" hidden="1">'tab. ÚZ 33088'!$A$1:$M$2</definedName>
    <definedName name="Z_0A9D7277_A879_4CF4_B84B_D28ACD989EB4_.wvu.PrintArea" localSheetId="3" hidden="1">'tab. ÚZ 33351'!#REF!</definedName>
    <definedName name="Z_0A9D7277_A879_4CF4_B84B_D28ACD989EB4_.wvu.PrintArea" localSheetId="4" hidden="1">'tab. ÚZ 33352 1-8'!$A$1:$X$2</definedName>
    <definedName name="Z_0A9D7277_A879_4CF4_B84B_D28ACD989EB4_.wvu.PrintArea" localSheetId="5" hidden="1">'tab. ÚZ 33352 9-12'!$A$1:$L$2</definedName>
    <definedName name="Z_0A9D7277_A879_4CF4_B84B_D28ACD989EB4_.wvu.PrintTitles" localSheetId="1" hidden="1">' tab. ÚZ 33 087 '!$A:$D,' tab. ÚZ 33 087 '!$1:$2</definedName>
    <definedName name="Z_0A9D7277_A879_4CF4_B84B_D28ACD989EB4_.wvu.PrintTitles" localSheetId="0" hidden="1">'tab. ÚZ 33086 (1-8)'!$A:$D,'tab. ÚZ 33086 (1-8)'!$1:$2</definedName>
    <definedName name="Z_0A9D7277_A879_4CF4_B84B_D28ACD989EB4_.wvu.PrintTitles" localSheetId="2" hidden="1">'tab. ÚZ 33088'!$A:$D,'tab. ÚZ 33088'!$1:$2</definedName>
    <definedName name="Z_0A9D7277_A879_4CF4_B84B_D28ACD989EB4_.wvu.PrintTitles" localSheetId="3" hidden="1">'tab. ÚZ 33351'!#REF!,'tab. ÚZ 33351'!#REF!</definedName>
    <definedName name="Z_0A9D7277_A879_4CF4_B84B_D28ACD989EB4_.wvu.PrintTitles" localSheetId="4" hidden="1">'tab. ÚZ 33352 1-8'!$A:$C,'tab. ÚZ 33352 1-8'!$1:$2</definedName>
    <definedName name="Z_0A9D7277_A879_4CF4_B84B_D28ACD989EB4_.wvu.PrintTitles" localSheetId="5" hidden="1">'tab. ÚZ 33352 9-12'!$A:$C,'tab. ÚZ 33352 9-12'!$1:$2</definedName>
    <definedName name="Z_3DCA0C45_6ED1_46E1_A2F8_FC8D0313D6F7_.wvu.PrintArea" localSheetId="1" hidden="1">' tab. ÚZ 33 087 '!$A$1:$M$2</definedName>
    <definedName name="Z_3DCA0C45_6ED1_46E1_A2F8_FC8D0313D6F7_.wvu.PrintArea" localSheetId="0" hidden="1">'tab. ÚZ 33086 (1-8)'!$A$1:$M$2</definedName>
    <definedName name="Z_3DCA0C45_6ED1_46E1_A2F8_FC8D0313D6F7_.wvu.PrintArea" localSheetId="2" hidden="1">'tab. ÚZ 33088'!$A$1:$M$2</definedName>
    <definedName name="Z_3DCA0C45_6ED1_46E1_A2F8_FC8D0313D6F7_.wvu.PrintArea" localSheetId="3" hidden="1">'tab. ÚZ 33351'!#REF!</definedName>
    <definedName name="Z_3DCA0C45_6ED1_46E1_A2F8_FC8D0313D6F7_.wvu.PrintArea" localSheetId="4" hidden="1">'tab. ÚZ 33352 1-8'!$A$1:$X$2</definedName>
    <definedName name="Z_3DCA0C45_6ED1_46E1_A2F8_FC8D0313D6F7_.wvu.PrintArea" localSheetId="5" hidden="1">'tab. ÚZ 33352 9-12'!$A$1:$L$2</definedName>
    <definedName name="Z_3DCA0C45_6ED1_46E1_A2F8_FC8D0313D6F7_.wvu.PrintTitles" localSheetId="1" hidden="1">' tab. ÚZ 33 087 '!$A:$D,' tab. ÚZ 33 087 '!$1:$2</definedName>
    <definedName name="Z_3DCA0C45_6ED1_46E1_A2F8_FC8D0313D6F7_.wvu.PrintTitles" localSheetId="0" hidden="1">'tab. ÚZ 33086 (1-8)'!$A:$D,'tab. ÚZ 33086 (1-8)'!$1:$2</definedName>
    <definedName name="Z_3DCA0C45_6ED1_46E1_A2F8_FC8D0313D6F7_.wvu.PrintTitles" localSheetId="2" hidden="1">'tab. ÚZ 33088'!$A:$D,'tab. ÚZ 33088'!$1:$2</definedName>
    <definedName name="Z_3DCA0C45_6ED1_46E1_A2F8_FC8D0313D6F7_.wvu.PrintTitles" localSheetId="3" hidden="1">'tab. ÚZ 33351'!#REF!,'tab. ÚZ 33351'!#REF!</definedName>
    <definedName name="Z_3DCA0C45_6ED1_46E1_A2F8_FC8D0313D6F7_.wvu.PrintTitles" localSheetId="4" hidden="1">'tab. ÚZ 33352 1-8'!$A:$C,'tab. ÚZ 33352 1-8'!$1:$2</definedName>
    <definedName name="Z_3DCA0C45_6ED1_46E1_A2F8_FC8D0313D6F7_.wvu.PrintTitles" localSheetId="5" hidden="1">'tab. ÚZ 33352 9-12'!$A:$C,'tab. ÚZ 33352 9-12'!$1:$2</definedName>
    <definedName name="Z_672A01FB_61ED_4D8F_8644_CF1D43647AF5_.wvu.PrintArea" localSheetId="1" hidden="1">' tab. ÚZ 33 087 '!$A$1:$M$2</definedName>
    <definedName name="Z_672A01FB_61ED_4D8F_8644_CF1D43647AF5_.wvu.PrintArea" localSheetId="0" hidden="1">'tab. ÚZ 33086 (1-8)'!$A$1:$M$2</definedName>
    <definedName name="Z_672A01FB_61ED_4D8F_8644_CF1D43647AF5_.wvu.PrintArea" localSheetId="2" hidden="1">'tab. ÚZ 33088'!$A$1:$M$2</definedName>
    <definedName name="Z_672A01FB_61ED_4D8F_8644_CF1D43647AF5_.wvu.PrintArea" localSheetId="3" hidden="1">'tab. ÚZ 33351'!#REF!</definedName>
    <definedName name="Z_672A01FB_61ED_4D8F_8644_CF1D43647AF5_.wvu.PrintArea" localSheetId="4" hidden="1">'tab. ÚZ 33352 1-8'!$A$1:$X$2</definedName>
    <definedName name="Z_672A01FB_61ED_4D8F_8644_CF1D43647AF5_.wvu.PrintArea" localSheetId="5" hidden="1">'tab. ÚZ 33352 9-12'!$A$1:$L$2</definedName>
    <definedName name="Z_672A01FB_61ED_4D8F_8644_CF1D43647AF5_.wvu.PrintTitles" localSheetId="1" hidden="1">' tab. ÚZ 33 087 '!$A:$D,' tab. ÚZ 33 087 '!$1:$2</definedName>
    <definedName name="Z_672A01FB_61ED_4D8F_8644_CF1D43647AF5_.wvu.PrintTitles" localSheetId="0" hidden="1">'tab. ÚZ 33086 (1-8)'!$A:$D,'tab. ÚZ 33086 (1-8)'!$1:$2</definedName>
    <definedName name="Z_672A01FB_61ED_4D8F_8644_CF1D43647AF5_.wvu.PrintTitles" localSheetId="2" hidden="1">'tab. ÚZ 33088'!$A:$D,'tab. ÚZ 33088'!$1:$2</definedName>
    <definedName name="Z_672A01FB_61ED_4D8F_8644_CF1D43647AF5_.wvu.PrintTitles" localSheetId="3" hidden="1">'tab. ÚZ 33351'!#REF!,'tab. ÚZ 33351'!#REF!</definedName>
    <definedName name="Z_672A01FB_61ED_4D8F_8644_CF1D43647AF5_.wvu.PrintTitles" localSheetId="4" hidden="1">'tab. ÚZ 33352 1-8'!$A:$C,'tab. ÚZ 33352 1-8'!$1:$2</definedName>
    <definedName name="Z_672A01FB_61ED_4D8F_8644_CF1D43647AF5_.wvu.PrintTitles" localSheetId="5" hidden="1">'tab. ÚZ 33352 9-12'!$A:$C,'tab. ÚZ 33352 9-12'!$1:$2</definedName>
    <definedName name="Z_B328BB65_89D4_43A3_A0AF_2110CCE3B9E9_.wvu.PrintArea" localSheetId="1" hidden="1">' tab. ÚZ 33 087 '!$A$1:$M$2</definedName>
    <definedName name="Z_B328BB65_89D4_43A3_A0AF_2110CCE3B9E9_.wvu.PrintArea" localSheetId="0" hidden="1">'tab. ÚZ 33086 (1-8)'!$A$1:$M$2</definedName>
    <definedName name="Z_B328BB65_89D4_43A3_A0AF_2110CCE3B9E9_.wvu.PrintArea" localSheetId="2" hidden="1">'tab. ÚZ 33088'!$A$1:$M$2</definedName>
    <definedName name="Z_B328BB65_89D4_43A3_A0AF_2110CCE3B9E9_.wvu.PrintArea" localSheetId="3" hidden="1">'tab. ÚZ 33351'!#REF!</definedName>
    <definedName name="Z_B328BB65_89D4_43A3_A0AF_2110CCE3B9E9_.wvu.PrintArea" localSheetId="4" hidden="1">'tab. ÚZ 33352 1-8'!$A$1:$X$2</definedName>
    <definedName name="Z_B328BB65_89D4_43A3_A0AF_2110CCE3B9E9_.wvu.PrintArea" localSheetId="5" hidden="1">'tab. ÚZ 33352 9-12'!$A$1:$L$2</definedName>
    <definedName name="Z_B328BB65_89D4_43A3_A0AF_2110CCE3B9E9_.wvu.PrintTitles" localSheetId="1" hidden="1">' tab. ÚZ 33 087 '!$A:$D,' tab. ÚZ 33 087 '!$1:$2</definedName>
    <definedName name="Z_B328BB65_89D4_43A3_A0AF_2110CCE3B9E9_.wvu.PrintTitles" localSheetId="0" hidden="1">'tab. ÚZ 33086 (1-8)'!$A:$D,'tab. ÚZ 33086 (1-8)'!$1:$2</definedName>
    <definedName name="Z_B328BB65_89D4_43A3_A0AF_2110CCE3B9E9_.wvu.PrintTitles" localSheetId="2" hidden="1">'tab. ÚZ 33088'!$A:$D,'tab. ÚZ 33088'!$1:$2</definedName>
    <definedName name="Z_B328BB65_89D4_43A3_A0AF_2110CCE3B9E9_.wvu.PrintTitles" localSheetId="3" hidden="1">'tab. ÚZ 33351'!#REF!,'tab. ÚZ 33351'!#REF!</definedName>
    <definedName name="Z_B328BB65_89D4_43A3_A0AF_2110CCE3B9E9_.wvu.PrintTitles" localSheetId="4" hidden="1">'tab. ÚZ 33352 1-8'!$A:$C,'tab. ÚZ 33352 1-8'!$1:$2</definedName>
    <definedName name="Z_B328BB65_89D4_43A3_A0AF_2110CCE3B9E9_.wvu.PrintTitles" localSheetId="5" hidden="1">'tab. ÚZ 33352 9-12'!$A:$C,'tab. ÚZ 33352 9-12'!$1:$2</definedName>
    <definedName name="Základní_seznam">#REF!</definedName>
    <definedName name="Zřizovačky">#REF!</definedName>
  </definedNames>
  <calcPr calcId="191029"/>
  <customWorkbookViews>
    <customWorkbookView name="Steklíková Dagmar – osobní zobrazení" guid="{0A9D7277-A879-4CF4-B84B-D28ACD989EB4}" mergeInterval="0" personalView="1" maximized="1" xWindow="-9" yWindow="-9" windowWidth="1938" windowHeight="1048" activeSheetId="4"/>
    <customWorkbookView name="Jarkovský Václav Ing. – osobní zobrazení" guid="{02AE7F25-C674-402B-8670-7641DB6617C4}" mergeInterval="0" personalView="1" maximized="1" xWindow="-8" yWindow="-8" windowWidth="1936" windowHeight="1056" activeSheetId="1"/>
    <customWorkbookView name="Neumannová Věra – osobní zobrazení" guid="{B328BB65-89D4-43A3-A0AF-2110CCE3B9E9}" mergeInterval="0" personalView="1" maximized="1" xWindow="-8" yWindow="-8" windowWidth="1936" windowHeight="1056" activeSheetId="2"/>
    <customWorkbookView name="Kopřivová Alena – osobní zobrazení" guid="{03B3EA34-1C7C-4529-BD75-C1FEF71DAE20}" mergeInterval="0" personalView="1" maximized="1" xWindow="-9" yWindow="-9" windowWidth="1938" windowHeight="1048" activeSheetId="1"/>
    <customWorkbookView name="Beskydová Sabina Ing. – osobní zobrazení" guid="{3DCA0C45-6ED1-46E1-A2F8-FC8D0313D6F7}" mergeInterval="0" personalView="1" maximized="1" xWindow="-8" yWindow="-8" windowWidth="1936" windowHeight="1056" activeSheetId="1"/>
    <customWorkbookView name="Pražáková Markéta – osobní zobrazení" guid="{672A01FB-61ED-4D8F-8644-CF1D43647AF5}" mergeInterval="0" personalView="1" xWindow="959" yWindow="-1" windowWidth="962" windowHeight="1042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0" i="19" l="1"/>
  <c r="W10" i="19"/>
  <c r="V10" i="19"/>
  <c r="U10" i="19"/>
  <c r="T10" i="19"/>
  <c r="R10" i="19"/>
  <c r="K10" i="19"/>
  <c r="X9" i="19"/>
  <c r="W9" i="19"/>
  <c r="V9" i="19"/>
  <c r="U9" i="19"/>
  <c r="T9" i="19"/>
  <c r="R9" i="19"/>
  <c r="K9" i="19"/>
  <c r="X8" i="19"/>
  <c r="W8" i="19"/>
  <c r="V8" i="19"/>
  <c r="U8" i="19"/>
  <c r="T8" i="19"/>
  <c r="R8" i="19"/>
  <c r="K8" i="19"/>
  <c r="Y9" i="19" l="1"/>
  <c r="Y8" i="19"/>
  <c r="Y10" i="19"/>
  <c r="L35" i="18" l="1"/>
  <c r="K35" i="18"/>
  <c r="J35" i="18"/>
  <c r="I35" i="18"/>
  <c r="F35" i="18"/>
  <c r="E35" i="18"/>
  <c r="D35" i="18"/>
  <c r="P33" i="18"/>
  <c r="O33" i="18"/>
  <c r="N33" i="18"/>
  <c r="G33" i="18"/>
  <c r="Q33" i="18" s="1"/>
  <c r="P32" i="18"/>
  <c r="O32" i="18"/>
  <c r="N32" i="18"/>
  <c r="G32" i="18"/>
  <c r="Q32" i="18" s="1"/>
  <c r="P31" i="18"/>
  <c r="O31" i="18"/>
  <c r="N31" i="18"/>
  <c r="G31" i="18"/>
  <c r="Q31" i="18" s="1"/>
  <c r="P30" i="18"/>
  <c r="O30" i="18"/>
  <c r="N30" i="18"/>
  <c r="G30" i="18"/>
  <c r="Q30" i="18" s="1"/>
  <c r="P29" i="18"/>
  <c r="O29" i="18"/>
  <c r="N29" i="18"/>
  <c r="G29" i="18"/>
  <c r="Q29" i="18" s="1"/>
  <c r="P28" i="18"/>
  <c r="O28" i="18"/>
  <c r="N28" i="18"/>
  <c r="G28" i="18"/>
  <c r="Q28" i="18" s="1"/>
  <c r="P27" i="18"/>
  <c r="O27" i="18"/>
  <c r="N27" i="18"/>
  <c r="G27" i="18"/>
  <c r="Q27" i="18" s="1"/>
  <c r="P26" i="18"/>
  <c r="O26" i="18"/>
  <c r="N26" i="18"/>
  <c r="G26" i="18"/>
  <c r="Q26" i="18" s="1"/>
  <c r="P25" i="18"/>
  <c r="O25" i="18"/>
  <c r="N25" i="18"/>
  <c r="G25" i="18"/>
  <c r="Q25" i="18" s="1"/>
  <c r="K22" i="18"/>
  <c r="J22" i="18"/>
  <c r="I22" i="18"/>
  <c r="F22" i="18"/>
  <c r="E22" i="18"/>
  <c r="D22" i="18"/>
  <c r="P21" i="18"/>
  <c r="O21" i="18"/>
  <c r="N21" i="18"/>
  <c r="L21" i="18"/>
  <c r="G21" i="18"/>
  <c r="P20" i="18"/>
  <c r="O20" i="18"/>
  <c r="N20" i="18"/>
  <c r="L20" i="18"/>
  <c r="G20" i="18"/>
  <c r="P19" i="18"/>
  <c r="O19" i="18"/>
  <c r="N19" i="18"/>
  <c r="L19" i="18"/>
  <c r="G19" i="18"/>
  <c r="P18" i="18"/>
  <c r="O18" i="18"/>
  <c r="N18" i="18"/>
  <c r="L18" i="18"/>
  <c r="G18" i="18"/>
  <c r="P17" i="18"/>
  <c r="O17" i="18"/>
  <c r="N17" i="18"/>
  <c r="L17" i="18"/>
  <c r="G17" i="18"/>
  <c r="P16" i="18"/>
  <c r="O16" i="18"/>
  <c r="N16" i="18"/>
  <c r="L16" i="18"/>
  <c r="G16" i="18"/>
  <c r="P15" i="18"/>
  <c r="O15" i="18"/>
  <c r="N15" i="18"/>
  <c r="L15" i="18"/>
  <c r="G15" i="18"/>
  <c r="P14" i="18"/>
  <c r="O14" i="18"/>
  <c r="N14" i="18"/>
  <c r="L14" i="18"/>
  <c r="G14" i="18"/>
  <c r="P13" i="18"/>
  <c r="O13" i="18"/>
  <c r="N13" i="18"/>
  <c r="L13" i="18"/>
  <c r="G13" i="18"/>
  <c r="P12" i="18"/>
  <c r="O12" i="18"/>
  <c r="N12" i="18"/>
  <c r="L12" i="18"/>
  <c r="G12" i="18"/>
  <c r="P11" i="18"/>
  <c r="O11" i="18"/>
  <c r="N11" i="18"/>
  <c r="L11" i="18"/>
  <c r="G11" i="18"/>
  <c r="P10" i="18"/>
  <c r="O10" i="18"/>
  <c r="N10" i="18"/>
  <c r="L10" i="18"/>
  <c r="G10" i="18"/>
  <c r="P9" i="18"/>
  <c r="O9" i="18"/>
  <c r="N9" i="18"/>
  <c r="L9" i="18"/>
  <c r="G9" i="18"/>
  <c r="P8" i="18"/>
  <c r="O8" i="18"/>
  <c r="N8" i="18"/>
  <c r="L8" i="18"/>
  <c r="G8" i="18"/>
  <c r="T24" i="17"/>
  <c r="T25" i="17"/>
  <c r="T26" i="17"/>
  <c r="T27" i="17"/>
  <c r="T28" i="17"/>
  <c r="T29" i="17"/>
  <c r="T30" i="17"/>
  <c r="T31" i="17"/>
  <c r="T32" i="17"/>
  <c r="T35" i="17"/>
  <c r="T36" i="17"/>
  <c r="T37" i="17"/>
  <c r="T38" i="17"/>
  <c r="H42" i="17"/>
  <c r="Q15" i="18" l="1"/>
  <c r="Q14" i="18"/>
  <c r="I37" i="18"/>
  <c r="K37" i="18"/>
  <c r="Q13" i="18"/>
  <c r="Q12" i="18"/>
  <c r="O35" i="18"/>
  <c r="Q11" i="18"/>
  <c r="J37" i="18"/>
  <c r="P35" i="18"/>
  <c r="Q17" i="18"/>
  <c r="Q10" i="18"/>
  <c r="Q16" i="18"/>
  <c r="P22" i="18"/>
  <c r="Q18" i="18"/>
  <c r="G22" i="18"/>
  <c r="Q21" i="18"/>
  <c r="Q8" i="18"/>
  <c r="Q9" i="18"/>
  <c r="Q20" i="18"/>
  <c r="D37" i="18"/>
  <c r="Q19" i="18"/>
  <c r="G35" i="18"/>
  <c r="E37" i="18"/>
  <c r="N35" i="18"/>
  <c r="F37" i="18"/>
  <c r="N22" i="18"/>
  <c r="L22" i="18"/>
  <c r="L37" i="18" s="1"/>
  <c r="O22" i="18"/>
  <c r="Q35" i="18"/>
  <c r="R38" i="17"/>
  <c r="Q38" i="17"/>
  <c r="P38" i="17"/>
  <c r="M38" i="17"/>
  <c r="M37" i="17"/>
  <c r="M36" i="17"/>
  <c r="M31" i="17"/>
  <c r="M30" i="17"/>
  <c r="M26" i="17"/>
  <c r="M25" i="17"/>
  <c r="M24" i="17"/>
  <c r="M17" i="17"/>
  <c r="M12" i="17"/>
  <c r="M11" i="17"/>
  <c r="M10" i="17"/>
  <c r="K42" i="17"/>
  <c r="L42" i="17"/>
  <c r="N42" i="17"/>
  <c r="J42" i="17"/>
  <c r="E42" i="17"/>
  <c r="F42" i="17"/>
  <c r="G42" i="17"/>
  <c r="D42" i="17"/>
  <c r="O37" i="18" l="1"/>
  <c r="Q22" i="18"/>
  <c r="Q37" i="18" s="1"/>
  <c r="G37" i="18"/>
  <c r="P37" i="18"/>
  <c r="N37" i="18"/>
  <c r="M42" i="17"/>
  <c r="S38" i="17"/>
  <c r="W52" i="15"/>
  <c r="X52" i="15"/>
  <c r="Y52" i="15"/>
  <c r="Z52" i="15"/>
  <c r="V52" i="15"/>
  <c r="N52" i="15"/>
  <c r="K52" i="15"/>
  <c r="L52" i="15"/>
  <c r="J52" i="15"/>
  <c r="D52" i="15"/>
  <c r="E52" i="15"/>
  <c r="F52" i="15"/>
  <c r="H52" i="15"/>
  <c r="G52" i="15"/>
  <c r="AD8" i="15" l="1"/>
  <c r="AD9" i="15"/>
  <c r="AF9" i="15"/>
  <c r="AB11" i="15"/>
  <c r="AD11" i="15"/>
  <c r="AB13" i="15"/>
  <c r="AC13" i="15"/>
  <c r="AC14" i="15"/>
  <c r="AF14" i="15"/>
  <c r="AC16" i="15"/>
  <c r="AD16" i="15"/>
  <c r="AD17" i="15"/>
  <c r="AB18" i="15"/>
  <c r="AB19" i="15"/>
  <c r="AD19" i="15"/>
  <c r="AB21" i="15"/>
  <c r="AC21" i="15"/>
  <c r="AF22" i="15"/>
  <c r="AD24" i="15"/>
  <c r="AB26" i="15"/>
  <c r="AB27" i="15"/>
  <c r="AB29" i="15"/>
  <c r="AC29" i="15"/>
  <c r="AC30" i="15"/>
  <c r="AF30" i="15"/>
  <c r="AF31" i="15"/>
  <c r="AC32" i="15"/>
  <c r="AD32" i="15"/>
  <c r="AF33" i="15"/>
  <c r="AB34" i="15"/>
  <c r="AB35" i="15"/>
  <c r="AB37" i="15"/>
  <c r="AC38" i="15"/>
  <c r="AF38" i="15"/>
  <c r="AC40" i="15"/>
  <c r="AD40" i="15"/>
  <c r="AD41" i="15"/>
  <c r="AF41" i="15"/>
  <c r="AB42" i="15"/>
  <c r="AD43" i="15"/>
  <c r="AC45" i="15"/>
  <c r="AF45" i="15"/>
  <c r="AC46" i="15"/>
  <c r="AE46" i="15"/>
  <c r="AF46" i="15"/>
  <c r="AF47" i="15"/>
  <c r="AC48" i="15"/>
  <c r="AD48" i="15"/>
  <c r="AD7" i="15"/>
  <c r="AB7" i="15"/>
  <c r="T48" i="15"/>
  <c r="AF48" i="15" s="1"/>
  <c r="R48" i="15"/>
  <c r="Q48" i="15"/>
  <c r="P48" i="15"/>
  <c r="S48" i="15" s="1"/>
  <c r="AE48" i="15" s="1"/>
  <c r="T47" i="15"/>
  <c r="R47" i="15"/>
  <c r="AD47" i="15" s="1"/>
  <c r="Q47" i="15"/>
  <c r="AC47" i="15" s="1"/>
  <c r="P47" i="15"/>
  <c r="S47" i="15" s="1"/>
  <c r="AE47" i="15" s="1"/>
  <c r="T46" i="15"/>
  <c r="R46" i="15"/>
  <c r="AD46" i="15" s="1"/>
  <c r="Q46" i="15"/>
  <c r="P46" i="15"/>
  <c r="S46" i="15" s="1"/>
  <c r="T45" i="15"/>
  <c r="R45" i="15"/>
  <c r="AD45" i="15" s="1"/>
  <c r="Q45" i="15"/>
  <c r="P45" i="15"/>
  <c r="AB45" i="15" s="1"/>
  <c r="T44" i="15"/>
  <c r="AF44" i="15" s="1"/>
  <c r="R44" i="15"/>
  <c r="AD44" i="15" s="1"/>
  <c r="Q44" i="15"/>
  <c r="AC44" i="15" s="1"/>
  <c r="P44" i="15"/>
  <c r="T43" i="15"/>
  <c r="AF43" i="15" s="1"/>
  <c r="R43" i="15"/>
  <c r="Q43" i="15"/>
  <c r="AC43" i="15" s="1"/>
  <c r="P43" i="15"/>
  <c r="S43" i="15" s="1"/>
  <c r="AE43" i="15" s="1"/>
  <c r="T42" i="15"/>
  <c r="AF42" i="15" s="1"/>
  <c r="R42" i="15"/>
  <c r="Q42" i="15"/>
  <c r="AC42" i="15" s="1"/>
  <c r="P42" i="15"/>
  <c r="T41" i="15"/>
  <c r="R41" i="15"/>
  <c r="Q41" i="15"/>
  <c r="AC41" i="15" s="1"/>
  <c r="P41" i="15"/>
  <c r="S41" i="15" s="1"/>
  <c r="AE41" i="15" s="1"/>
  <c r="T40" i="15"/>
  <c r="AF40" i="15" s="1"/>
  <c r="R40" i="15"/>
  <c r="Q40" i="15"/>
  <c r="P40" i="15"/>
  <c r="T39" i="15"/>
  <c r="AF39" i="15" s="1"/>
  <c r="R39" i="15"/>
  <c r="AD39" i="15" s="1"/>
  <c r="Q39" i="15"/>
  <c r="AC39" i="15" s="1"/>
  <c r="P39" i="15"/>
  <c r="S39" i="15" s="1"/>
  <c r="AE39" i="15" s="1"/>
  <c r="T38" i="15"/>
  <c r="R38" i="15"/>
  <c r="AD38" i="15" s="1"/>
  <c r="Q38" i="15"/>
  <c r="P38" i="15"/>
  <c r="T37" i="15"/>
  <c r="AF37" i="15" s="1"/>
  <c r="R37" i="15"/>
  <c r="AD37" i="15" s="1"/>
  <c r="Q37" i="15"/>
  <c r="AC37" i="15" s="1"/>
  <c r="P37" i="15"/>
  <c r="S37" i="15" s="1"/>
  <c r="AE37" i="15" s="1"/>
  <c r="T36" i="15"/>
  <c r="AF36" i="15" s="1"/>
  <c r="R36" i="15"/>
  <c r="AD36" i="15" s="1"/>
  <c r="Q36" i="15"/>
  <c r="AC36" i="15" s="1"/>
  <c r="P36" i="15"/>
  <c r="S36" i="15" s="1"/>
  <c r="AE36" i="15" s="1"/>
  <c r="T35" i="15"/>
  <c r="AF35" i="15" s="1"/>
  <c r="R35" i="15"/>
  <c r="AD35" i="15" s="1"/>
  <c r="Q35" i="15"/>
  <c r="S35" i="15" s="1"/>
  <c r="AE35" i="15" s="1"/>
  <c r="P35" i="15"/>
  <c r="T34" i="15"/>
  <c r="AF34" i="15" s="1"/>
  <c r="R34" i="15"/>
  <c r="Q34" i="15"/>
  <c r="AC34" i="15" s="1"/>
  <c r="P34" i="15"/>
  <c r="T33" i="15"/>
  <c r="R33" i="15"/>
  <c r="AD33" i="15" s="1"/>
  <c r="Q33" i="15"/>
  <c r="AC33" i="15" s="1"/>
  <c r="P33" i="15"/>
  <c r="AB33" i="15" s="1"/>
  <c r="T32" i="15"/>
  <c r="AF32" i="15" s="1"/>
  <c r="R32" i="15"/>
  <c r="Q32" i="15"/>
  <c r="P32" i="15"/>
  <c r="S32" i="15" s="1"/>
  <c r="AE32" i="15" s="1"/>
  <c r="T31" i="15"/>
  <c r="R31" i="15"/>
  <c r="AD31" i="15" s="1"/>
  <c r="Q31" i="15"/>
  <c r="AC31" i="15" s="1"/>
  <c r="P31" i="15"/>
  <c r="T30" i="15"/>
  <c r="R30" i="15"/>
  <c r="AD30" i="15" s="1"/>
  <c r="Q30" i="15"/>
  <c r="P30" i="15"/>
  <c r="S30" i="15" s="1"/>
  <c r="AE30" i="15" s="1"/>
  <c r="T29" i="15"/>
  <c r="AF29" i="15" s="1"/>
  <c r="R29" i="15"/>
  <c r="S29" i="15" s="1"/>
  <c r="AE29" i="15" s="1"/>
  <c r="Q29" i="15"/>
  <c r="P29" i="15"/>
  <c r="T28" i="15"/>
  <c r="AF28" i="15" s="1"/>
  <c r="R28" i="15"/>
  <c r="AD28" i="15" s="1"/>
  <c r="Q28" i="15"/>
  <c r="AC28" i="15" s="1"/>
  <c r="P28" i="15"/>
  <c r="AB28" i="15" s="1"/>
  <c r="T27" i="15"/>
  <c r="AF27" i="15" s="1"/>
  <c r="R27" i="15"/>
  <c r="AD27" i="15" s="1"/>
  <c r="Q27" i="15"/>
  <c r="P27" i="15"/>
  <c r="T26" i="15"/>
  <c r="AF26" i="15" s="1"/>
  <c r="R26" i="15"/>
  <c r="Q26" i="15"/>
  <c r="AC26" i="15" s="1"/>
  <c r="P26" i="15"/>
  <c r="T25" i="15"/>
  <c r="AF25" i="15" s="1"/>
  <c r="R25" i="15"/>
  <c r="AD25" i="15" s="1"/>
  <c r="Q25" i="15"/>
  <c r="AC25" i="15" s="1"/>
  <c r="P25" i="15"/>
  <c r="AB25" i="15" s="1"/>
  <c r="T24" i="15"/>
  <c r="AF24" i="15" s="1"/>
  <c r="R24" i="15"/>
  <c r="Q24" i="15"/>
  <c r="AC24" i="15" s="1"/>
  <c r="P24" i="15"/>
  <c r="T23" i="15"/>
  <c r="AF23" i="15" s="1"/>
  <c r="R23" i="15"/>
  <c r="AD23" i="15" s="1"/>
  <c r="Q23" i="15"/>
  <c r="AC23" i="15" s="1"/>
  <c r="P23" i="15"/>
  <c r="T22" i="15"/>
  <c r="R22" i="15"/>
  <c r="AD22" i="15" s="1"/>
  <c r="Q22" i="15"/>
  <c r="AC22" i="15" s="1"/>
  <c r="P22" i="15"/>
  <c r="AB22" i="15" s="1"/>
  <c r="T21" i="15"/>
  <c r="AF21" i="15" s="1"/>
  <c r="S21" i="15"/>
  <c r="AE21" i="15" s="1"/>
  <c r="R21" i="15"/>
  <c r="AD21" i="15" s="1"/>
  <c r="Q21" i="15"/>
  <c r="P21" i="15"/>
  <c r="T20" i="15"/>
  <c r="AF20" i="15" s="1"/>
  <c r="R20" i="15"/>
  <c r="AD20" i="15" s="1"/>
  <c r="Q20" i="15"/>
  <c r="AC20" i="15" s="1"/>
  <c r="P20" i="15"/>
  <c r="S20" i="15" s="1"/>
  <c r="AE20" i="15" s="1"/>
  <c r="T19" i="15"/>
  <c r="AF19" i="15" s="1"/>
  <c r="R19" i="15"/>
  <c r="Q19" i="15"/>
  <c r="P19" i="15"/>
  <c r="T18" i="15"/>
  <c r="AF18" i="15" s="1"/>
  <c r="R18" i="15"/>
  <c r="AD18" i="15" s="1"/>
  <c r="Q18" i="15"/>
  <c r="AC18" i="15" s="1"/>
  <c r="P18" i="15"/>
  <c r="T17" i="15"/>
  <c r="AF17" i="15" s="1"/>
  <c r="R17" i="15"/>
  <c r="Q17" i="15"/>
  <c r="AC17" i="15" s="1"/>
  <c r="P17" i="15"/>
  <c r="S17" i="15" s="1"/>
  <c r="AE17" i="15" s="1"/>
  <c r="T16" i="15"/>
  <c r="AF16" i="15" s="1"/>
  <c r="R16" i="15"/>
  <c r="Q16" i="15"/>
  <c r="P16" i="15"/>
  <c r="S16" i="15" s="1"/>
  <c r="AE16" i="15" s="1"/>
  <c r="T15" i="15"/>
  <c r="AF15" i="15" s="1"/>
  <c r="R15" i="15"/>
  <c r="AD15" i="15" s="1"/>
  <c r="Q15" i="15"/>
  <c r="AC15" i="15" s="1"/>
  <c r="P15" i="15"/>
  <c r="S15" i="15" s="1"/>
  <c r="AE15" i="15" s="1"/>
  <c r="T14" i="15"/>
  <c r="R14" i="15"/>
  <c r="AD14" i="15" s="1"/>
  <c r="Q14" i="15"/>
  <c r="P14" i="15"/>
  <c r="S14" i="15" s="1"/>
  <c r="AE14" i="15" s="1"/>
  <c r="T13" i="15"/>
  <c r="AF13" i="15" s="1"/>
  <c r="R13" i="15"/>
  <c r="AD13" i="15" s="1"/>
  <c r="Q13" i="15"/>
  <c r="P13" i="15"/>
  <c r="S13" i="15" s="1"/>
  <c r="AE13" i="15" s="1"/>
  <c r="T12" i="15"/>
  <c r="AF12" i="15" s="1"/>
  <c r="R12" i="15"/>
  <c r="AD12" i="15" s="1"/>
  <c r="Q12" i="15"/>
  <c r="AC12" i="15" s="1"/>
  <c r="P12" i="15"/>
  <c r="S12" i="15" s="1"/>
  <c r="AE12" i="15" s="1"/>
  <c r="T11" i="15"/>
  <c r="AF11" i="15" s="1"/>
  <c r="R11" i="15"/>
  <c r="Q11" i="15"/>
  <c r="AC11" i="15" s="1"/>
  <c r="P11" i="15"/>
  <c r="T10" i="15"/>
  <c r="AF10" i="15" s="1"/>
  <c r="R10" i="15"/>
  <c r="AD10" i="15" s="1"/>
  <c r="Q10" i="15"/>
  <c r="AC10" i="15" s="1"/>
  <c r="P10" i="15"/>
  <c r="AB10" i="15" s="1"/>
  <c r="T9" i="15"/>
  <c r="R9" i="15"/>
  <c r="Q9" i="15"/>
  <c r="AC9" i="15" s="1"/>
  <c r="P9" i="15"/>
  <c r="T8" i="15"/>
  <c r="AF8" i="15" s="1"/>
  <c r="R8" i="15"/>
  <c r="Q8" i="15"/>
  <c r="AC8" i="15" s="1"/>
  <c r="P8" i="15"/>
  <c r="S8" i="15" s="1"/>
  <c r="AE8" i="15" s="1"/>
  <c r="T7" i="15"/>
  <c r="AF7" i="15" s="1"/>
  <c r="R7" i="15"/>
  <c r="Q7" i="15"/>
  <c r="P7" i="15"/>
  <c r="M43" i="15"/>
  <c r="M42" i="15"/>
  <c r="M40" i="15"/>
  <c r="M35" i="15"/>
  <c r="M31" i="15"/>
  <c r="M24" i="15"/>
  <c r="M20" i="15"/>
  <c r="M13" i="15"/>
  <c r="M9" i="15"/>
  <c r="M8" i="15"/>
  <c r="M7" i="15"/>
  <c r="AF52" i="15" l="1"/>
  <c r="AB43" i="15"/>
  <c r="S7" i="15"/>
  <c r="P52" i="15"/>
  <c r="S9" i="15"/>
  <c r="AE9" i="15" s="1"/>
  <c r="S11" i="15"/>
  <c r="AE11" i="15" s="1"/>
  <c r="S26" i="15"/>
  <c r="AE26" i="15" s="1"/>
  <c r="S38" i="15"/>
  <c r="AE38" i="15" s="1"/>
  <c r="S40" i="15"/>
  <c r="AE40" i="15" s="1"/>
  <c r="S44" i="15"/>
  <c r="AE44" i="15" s="1"/>
  <c r="AB46" i="15"/>
  <c r="AB38" i="15"/>
  <c r="AB30" i="15"/>
  <c r="AB14" i="15"/>
  <c r="Q52" i="15"/>
  <c r="S34" i="15"/>
  <c r="AE34" i="15" s="1"/>
  <c r="AB41" i="15"/>
  <c r="AB17" i="15"/>
  <c r="AB9" i="15"/>
  <c r="M52" i="15"/>
  <c r="R52" i="15"/>
  <c r="S19" i="15"/>
  <c r="AE19" i="15" s="1"/>
  <c r="S23" i="15"/>
  <c r="AE23" i="15" s="1"/>
  <c r="S25" i="15"/>
  <c r="AE25" i="15" s="1"/>
  <c r="S42" i="15"/>
  <c r="AE42" i="15" s="1"/>
  <c r="AB44" i="15"/>
  <c r="AD42" i="15"/>
  <c r="AB36" i="15"/>
  <c r="AD34" i="15"/>
  <c r="AD26" i="15"/>
  <c r="AB20" i="15"/>
  <c r="AB12" i="15"/>
  <c r="S18" i="15"/>
  <c r="AE18" i="15" s="1"/>
  <c r="S45" i="15"/>
  <c r="AE45" i="15" s="1"/>
  <c r="T52" i="15"/>
  <c r="S27" i="15"/>
  <c r="AE27" i="15" s="1"/>
  <c r="S31" i="15"/>
  <c r="AE31" i="15" s="1"/>
  <c r="S33" i="15"/>
  <c r="AE33" i="15" s="1"/>
  <c r="AB47" i="15"/>
  <c r="AB39" i="15"/>
  <c r="AB31" i="15"/>
  <c r="AD29" i="15"/>
  <c r="AB23" i="15"/>
  <c r="AB15" i="15"/>
  <c r="S10" i="15"/>
  <c r="AE10" i="15" s="1"/>
  <c r="S22" i="15"/>
  <c r="AE22" i="15" s="1"/>
  <c r="S24" i="15"/>
  <c r="AE24" i="15" s="1"/>
  <c r="S28" i="15"/>
  <c r="AE28" i="15" s="1"/>
  <c r="AC7" i="15"/>
  <c r="AB48" i="15"/>
  <c r="AB40" i="15"/>
  <c r="AC35" i="15"/>
  <c r="AC52" i="15" s="1"/>
  <c r="AB32" i="15"/>
  <c r="AC27" i="15"/>
  <c r="AB24" i="15"/>
  <c r="AC19" i="15"/>
  <c r="AB16" i="15"/>
  <c r="AB8" i="15"/>
  <c r="AB52" i="15" s="1"/>
  <c r="AD52" i="15"/>
  <c r="F242" i="10"/>
  <c r="F305" i="10"/>
  <c r="S52" i="15" l="1"/>
  <c r="AE7" i="15"/>
  <c r="AE52" i="15" s="1"/>
  <c r="F307" i="10"/>
  <c r="H200" i="14"/>
  <c r="P8" i="17" l="1"/>
  <c r="T39" i="17" l="1"/>
  <c r="S39" i="17"/>
  <c r="R39" i="17"/>
  <c r="Q39" i="17"/>
  <c r="P39" i="17"/>
  <c r="S37" i="17"/>
  <c r="R37" i="17"/>
  <c r="Q37" i="17"/>
  <c r="P37" i="17"/>
  <c r="S36" i="17"/>
  <c r="R36" i="17"/>
  <c r="Q36" i="17"/>
  <c r="P36" i="17"/>
  <c r="S35" i="17"/>
  <c r="R35" i="17"/>
  <c r="Q35" i="17"/>
  <c r="P35" i="17"/>
  <c r="T34" i="17"/>
  <c r="S34" i="17"/>
  <c r="R34" i="17"/>
  <c r="Q34" i="17"/>
  <c r="P34" i="17"/>
  <c r="T33" i="17"/>
  <c r="S33" i="17"/>
  <c r="R33" i="17"/>
  <c r="Q33" i="17"/>
  <c r="P33" i="17"/>
  <c r="S32" i="17"/>
  <c r="R32" i="17"/>
  <c r="Q32" i="17"/>
  <c r="P32" i="17"/>
  <c r="S31" i="17"/>
  <c r="R31" i="17"/>
  <c r="Q31" i="17"/>
  <c r="P31" i="17"/>
  <c r="S30" i="17"/>
  <c r="R30" i="17"/>
  <c r="Q30" i="17"/>
  <c r="P30" i="17"/>
  <c r="S29" i="17"/>
  <c r="R29" i="17"/>
  <c r="Q29" i="17"/>
  <c r="P29" i="17"/>
  <c r="S28" i="17"/>
  <c r="R28" i="17"/>
  <c r="Q28" i="17"/>
  <c r="P28" i="17"/>
  <c r="S27" i="17"/>
  <c r="R27" i="17"/>
  <c r="Q27" i="17"/>
  <c r="P27" i="17"/>
  <c r="S26" i="17"/>
  <c r="R26" i="17"/>
  <c r="Q26" i="17"/>
  <c r="P26" i="17"/>
  <c r="S25" i="17"/>
  <c r="R25" i="17"/>
  <c r="Q25" i="17"/>
  <c r="P25" i="17"/>
  <c r="S24" i="17"/>
  <c r="R24" i="17"/>
  <c r="Q24" i="17"/>
  <c r="P24" i="17"/>
  <c r="T23" i="17"/>
  <c r="S23" i="17"/>
  <c r="R23" i="17"/>
  <c r="Q23" i="17"/>
  <c r="P23" i="17"/>
  <c r="T22" i="17"/>
  <c r="S22" i="17"/>
  <c r="R22" i="17"/>
  <c r="Q22" i="17"/>
  <c r="P22" i="17"/>
  <c r="T21" i="17"/>
  <c r="S21" i="17"/>
  <c r="R21" i="17"/>
  <c r="Q21" i="17"/>
  <c r="P21" i="17"/>
  <c r="T20" i="17"/>
  <c r="S20" i="17"/>
  <c r="R20" i="17"/>
  <c r="Q20" i="17"/>
  <c r="P20" i="17"/>
  <c r="T19" i="17"/>
  <c r="S19" i="17"/>
  <c r="R19" i="17"/>
  <c r="Q19" i="17"/>
  <c r="P19" i="17"/>
  <c r="T18" i="17"/>
  <c r="S18" i="17"/>
  <c r="R18" i="17"/>
  <c r="Q18" i="17"/>
  <c r="P18" i="17"/>
  <c r="T17" i="17"/>
  <c r="S17" i="17"/>
  <c r="R17" i="17"/>
  <c r="Q17" i="17"/>
  <c r="P17" i="17"/>
  <c r="T16" i="17"/>
  <c r="S16" i="17"/>
  <c r="R16" i="17"/>
  <c r="Q16" i="17"/>
  <c r="P16" i="17"/>
  <c r="T15" i="17"/>
  <c r="S15" i="17"/>
  <c r="R15" i="17"/>
  <c r="Q15" i="17"/>
  <c r="P15" i="17"/>
  <c r="T14" i="17"/>
  <c r="S14" i="17"/>
  <c r="R14" i="17"/>
  <c r="Q14" i="17"/>
  <c r="P14" i="17"/>
  <c r="T13" i="17"/>
  <c r="S13" i="17"/>
  <c r="R13" i="17"/>
  <c r="Q13" i="17"/>
  <c r="P13" i="17"/>
  <c r="T12" i="17"/>
  <c r="S12" i="17"/>
  <c r="R12" i="17"/>
  <c r="Q12" i="17"/>
  <c r="P12" i="17"/>
  <c r="T11" i="17"/>
  <c r="S11" i="17"/>
  <c r="R11" i="17"/>
  <c r="Q11" i="17"/>
  <c r="P11" i="17"/>
  <c r="T10" i="17"/>
  <c r="S10" i="17"/>
  <c r="R10" i="17"/>
  <c r="Q10" i="17"/>
  <c r="P10" i="17"/>
  <c r="T9" i="17"/>
  <c r="S9" i="17"/>
  <c r="R9" i="17"/>
  <c r="Q9" i="17"/>
  <c r="P9" i="17"/>
  <c r="T8" i="17"/>
  <c r="S8" i="17"/>
  <c r="R8" i="17"/>
  <c r="Q8" i="17"/>
  <c r="T42" i="17" l="1"/>
  <c r="P42" i="17"/>
  <c r="R42" i="17"/>
  <c r="Q42" i="17"/>
  <c r="S42" i="17"/>
  <c r="D243" i="14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F166" i="12"/>
  <c r="D166" i="12"/>
  <c r="D111" i="12"/>
  <c r="D305" i="10"/>
  <c r="D167" i="12" l="1"/>
  <c r="F243" i="14"/>
  <c r="D195" i="14"/>
  <c r="D245" i="14" s="1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H192" i="14"/>
  <c r="H193" i="14"/>
  <c r="H194" i="14"/>
  <c r="H203" i="14"/>
  <c r="H202" i="14"/>
  <c r="H201" i="14"/>
  <c r="H199" i="14"/>
  <c r="H198" i="14"/>
  <c r="H208" i="14"/>
  <c r="H207" i="14"/>
  <c r="H206" i="14"/>
  <c r="H205" i="14"/>
  <c r="H204" i="14"/>
  <c r="H214" i="14"/>
  <c r="H213" i="14"/>
  <c r="H212" i="14"/>
  <c r="H211" i="14"/>
  <c r="H210" i="14"/>
  <c r="H209" i="14"/>
  <c r="H220" i="14"/>
  <c r="H219" i="14"/>
  <c r="H218" i="14"/>
  <c r="H217" i="14"/>
  <c r="H216" i="14"/>
  <c r="H215" i="14"/>
  <c r="H225" i="14"/>
  <c r="H224" i="14"/>
  <c r="H223" i="14"/>
  <c r="H222" i="14"/>
  <c r="H221" i="14"/>
  <c r="H229" i="14"/>
  <c r="H228" i="14"/>
  <c r="H227" i="14"/>
  <c r="H226" i="14"/>
  <c r="H234" i="14"/>
  <c r="H233" i="14"/>
  <c r="H232" i="14"/>
  <c r="H231" i="14"/>
  <c r="H230" i="14"/>
  <c r="H240" i="14"/>
  <c r="H239" i="14"/>
  <c r="H238" i="14"/>
  <c r="H237" i="14"/>
  <c r="H236" i="14"/>
  <c r="H235" i="14"/>
  <c r="H242" i="14"/>
  <c r="H241" i="14"/>
  <c r="F195" i="14"/>
  <c r="H243" i="14" l="1"/>
  <c r="F245" i="14"/>
  <c r="H195" i="14"/>
  <c r="H114" i="12"/>
  <c r="H119" i="12"/>
  <c r="H118" i="12"/>
  <c r="H122" i="12"/>
  <c r="H121" i="12"/>
  <c r="H117" i="12"/>
  <c r="H116" i="12"/>
  <c r="H115" i="12"/>
  <c r="F111" i="12"/>
  <c r="F167" i="12" s="1"/>
  <c r="H110" i="12"/>
  <c r="H109" i="12"/>
  <c r="H108" i="12"/>
  <c r="H107" i="12"/>
  <c r="H106" i="12"/>
  <c r="H105" i="12"/>
  <c r="H104" i="12"/>
  <c r="H103" i="12"/>
  <c r="H102" i="12"/>
  <c r="H101" i="12"/>
  <c r="H100" i="12"/>
  <c r="H99" i="12"/>
  <c r="H98" i="12"/>
  <c r="H97" i="12"/>
  <c r="H96" i="12"/>
  <c r="H95" i="12"/>
  <c r="H94" i="12"/>
  <c r="H93" i="12"/>
  <c r="H92" i="12"/>
  <c r="H91" i="12"/>
  <c r="H90" i="12"/>
  <c r="H89" i="12"/>
  <c r="H88" i="12"/>
  <c r="H87" i="12"/>
  <c r="H86" i="12"/>
  <c r="H85" i="12"/>
  <c r="H84" i="12"/>
  <c r="H83" i="12"/>
  <c r="H82" i="12"/>
  <c r="H81" i="12"/>
  <c r="H80" i="12"/>
  <c r="H79" i="12"/>
  <c r="H78" i="12"/>
  <c r="H77" i="12"/>
  <c r="H76" i="12"/>
  <c r="H75" i="12"/>
  <c r="H74" i="12"/>
  <c r="H73" i="12"/>
  <c r="H72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D242" i="10"/>
  <c r="D307" i="10" s="1"/>
  <c r="H32" i="10"/>
  <c r="H42" i="10"/>
  <c r="H26" i="10"/>
  <c r="H30" i="10"/>
  <c r="H44" i="10"/>
  <c r="H50" i="10"/>
  <c r="H51" i="10"/>
  <c r="H48" i="10"/>
  <c r="H11" i="10"/>
  <c r="H14" i="10"/>
  <c r="H16" i="10"/>
  <c r="H17" i="10"/>
  <c r="H54" i="10"/>
  <c r="H55" i="10"/>
  <c r="H25" i="10"/>
  <c r="H22" i="10"/>
  <c r="H31" i="10"/>
  <c r="H27" i="10"/>
  <c r="H35" i="10"/>
  <c r="H28" i="10"/>
  <c r="H33" i="10"/>
  <c r="H34" i="10"/>
  <c r="H29" i="10"/>
  <c r="H36" i="10"/>
  <c r="H37" i="10"/>
  <c r="H39" i="10"/>
  <c r="H40" i="10"/>
  <c r="H47" i="10"/>
  <c r="H19" i="10"/>
  <c r="H74" i="10"/>
  <c r="H91" i="10"/>
  <c r="H61" i="10"/>
  <c r="H76" i="10"/>
  <c r="H93" i="10"/>
  <c r="H72" i="10"/>
  <c r="H81" i="10"/>
  <c r="H83" i="10"/>
  <c r="H84" i="10"/>
  <c r="H86" i="10"/>
  <c r="H88" i="10"/>
  <c r="H89" i="10"/>
  <c r="H63" i="10"/>
  <c r="H79" i="10"/>
  <c r="H60" i="10"/>
  <c r="H71" i="10"/>
  <c r="H75" i="10"/>
  <c r="H90" i="10"/>
  <c r="H78" i="10"/>
  <c r="H92" i="10"/>
  <c r="H80" i="10"/>
  <c r="H59" i="10"/>
  <c r="H94" i="10"/>
  <c r="H65" i="10"/>
  <c r="H64" i="10"/>
  <c r="H99" i="10"/>
  <c r="H103" i="10"/>
  <c r="H132" i="10"/>
  <c r="H110" i="10"/>
  <c r="H136" i="10"/>
  <c r="H130" i="10"/>
  <c r="H129" i="10"/>
  <c r="H115" i="10"/>
  <c r="H135" i="10"/>
  <c r="H117" i="10"/>
  <c r="H106" i="10"/>
  <c r="H105" i="10"/>
  <c r="H97" i="10"/>
  <c r="H121" i="10"/>
  <c r="H122" i="10"/>
  <c r="H138" i="10"/>
  <c r="H95" i="10"/>
  <c r="H96" i="10"/>
  <c r="H124" i="10"/>
  <c r="H107" i="10"/>
  <c r="H139" i="10"/>
  <c r="H123" i="10"/>
  <c r="H133" i="10"/>
  <c r="H157" i="10"/>
  <c r="H163" i="10"/>
  <c r="H166" i="10"/>
  <c r="H183" i="10"/>
  <c r="H167" i="10"/>
  <c r="H147" i="10"/>
  <c r="H148" i="10"/>
  <c r="H158" i="10"/>
  <c r="H186" i="10"/>
  <c r="H152" i="10"/>
  <c r="H172" i="10"/>
  <c r="H173" i="10"/>
  <c r="H150" i="10"/>
  <c r="H153" i="10"/>
  <c r="H154" i="10"/>
  <c r="H160" i="10"/>
  <c r="H156" i="10"/>
  <c r="H176" i="10"/>
  <c r="H161" i="10"/>
  <c r="H177" i="10"/>
  <c r="H168" i="10"/>
  <c r="H188" i="10"/>
  <c r="H233" i="10"/>
  <c r="H207" i="10"/>
  <c r="H209" i="10"/>
  <c r="H205" i="10"/>
  <c r="H212" i="10"/>
  <c r="H208" i="10"/>
  <c r="H236" i="10"/>
  <c r="H220" i="10"/>
  <c r="H203" i="10"/>
  <c r="H223" i="10"/>
  <c r="H224" i="10"/>
  <c r="H191" i="10"/>
  <c r="H192" i="10"/>
  <c r="H193" i="10"/>
  <c r="H231" i="10"/>
  <c r="H222" i="10"/>
  <c r="H227" i="10"/>
  <c r="H228" i="10"/>
  <c r="H194" i="10"/>
  <c r="H204" i="10"/>
  <c r="H210" i="10"/>
  <c r="H213" i="10"/>
  <c r="H238" i="10"/>
  <c r="H206" i="10"/>
  <c r="H200" i="10"/>
  <c r="H239" i="10"/>
  <c r="H211" i="10"/>
  <c r="H229" i="10"/>
  <c r="H198" i="10"/>
  <c r="H162" i="10"/>
  <c r="H126" i="10"/>
  <c r="H202" i="10"/>
  <c r="H127" i="10"/>
  <c r="H140" i="10"/>
  <c r="H225" i="10"/>
  <c r="H164" i="10"/>
  <c r="H190" i="10"/>
  <c r="H175" i="10"/>
  <c r="H146" i="10"/>
  <c r="H143" i="10"/>
  <c r="H185" i="10"/>
  <c r="H181" i="10"/>
  <c r="H159" i="10"/>
  <c r="H197" i="10"/>
  <c r="H66" i="10"/>
  <c r="H195" i="10"/>
  <c r="H98" i="10"/>
  <c r="H151" i="10"/>
  <c r="H142" i="10"/>
  <c r="H196" i="10"/>
  <c r="H128" i="10"/>
  <c r="H234" i="10"/>
  <c r="H149" i="10"/>
  <c r="H187" i="10"/>
  <c r="H180" i="10"/>
  <c r="H174" i="10"/>
  <c r="H49" i="10"/>
  <c r="H53" i="10"/>
  <c r="H45" i="10"/>
  <c r="H23" i="10"/>
  <c r="H57" i="10"/>
  <c r="H56" i="10"/>
  <c r="H46" i="10"/>
  <c r="H21" i="10"/>
  <c r="H52" i="10"/>
  <c r="H165" i="10"/>
  <c r="H15" i="10"/>
  <c r="H215" i="10"/>
  <c r="H12" i="10"/>
  <c r="H108" i="10"/>
  <c r="H24" i="10"/>
  <c r="H235" i="10"/>
  <c r="H131" i="10"/>
  <c r="H219" i="10"/>
  <c r="H20" i="10"/>
  <c r="H214" i="10"/>
  <c r="H169" i="10"/>
  <c r="H18" i="10"/>
  <c r="H67" i="10"/>
  <c r="H68" i="10"/>
  <c r="H179" i="10"/>
  <c r="H141" i="10"/>
  <c r="H226" i="10"/>
  <c r="H189" i="10"/>
  <c r="H73" i="10"/>
  <c r="H178" i="10"/>
  <c r="H134" i="10"/>
  <c r="H201" i="10"/>
  <c r="H102" i="10"/>
  <c r="H82" i="10"/>
  <c r="H69" i="10"/>
  <c r="H182" i="10"/>
  <c r="H87" i="10"/>
  <c r="H62" i="10"/>
  <c r="H41" i="10"/>
  <c r="H125" i="10"/>
  <c r="H101" i="10"/>
  <c r="H70" i="10"/>
  <c r="H85" i="10"/>
  <c r="H111" i="10"/>
  <c r="H100" i="10"/>
  <c r="H137" i="10"/>
  <c r="H104" i="10"/>
  <c r="H113" i="10"/>
  <c r="H237" i="10"/>
  <c r="H199" i="10"/>
  <c r="H216" i="10"/>
  <c r="H109" i="10"/>
  <c r="H221" i="10"/>
  <c r="H232" i="10"/>
  <c r="H218" i="10"/>
  <c r="H77" i="10"/>
  <c r="H217" i="10"/>
  <c r="H170" i="10"/>
  <c r="H114" i="10"/>
  <c r="H112" i="10"/>
  <c r="H118" i="10"/>
  <c r="H119" i="10"/>
  <c r="H120" i="10"/>
  <c r="H13" i="10"/>
  <c r="H230" i="10"/>
  <c r="H43" i="10"/>
  <c r="H171" i="10"/>
  <c r="H58" i="10"/>
  <c r="H240" i="10"/>
  <c r="H116" i="10"/>
  <c r="H144" i="10"/>
  <c r="H241" i="10"/>
  <c r="H184" i="10"/>
  <c r="H155" i="10"/>
  <c r="H145" i="10"/>
  <c r="H38" i="10"/>
  <c r="H247" i="10"/>
  <c r="H248" i="10"/>
  <c r="H249" i="10"/>
  <c r="H250" i="10"/>
  <c r="H251" i="10"/>
  <c r="H252" i="10"/>
  <c r="H253" i="10"/>
  <c r="H254" i="10"/>
  <c r="H255" i="10"/>
  <c r="H256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2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7" i="10"/>
  <c r="H298" i="10"/>
  <c r="H299" i="10"/>
  <c r="H300" i="10"/>
  <c r="H301" i="10"/>
  <c r="H302" i="10"/>
  <c r="H303" i="10"/>
  <c r="H304" i="10"/>
  <c r="H246" i="10"/>
  <c r="H245" i="10"/>
  <c r="H245" i="14" l="1"/>
  <c r="H120" i="12"/>
  <c r="H166" i="12" s="1"/>
  <c r="H111" i="12"/>
  <c r="H305" i="10"/>
  <c r="H242" i="10"/>
  <c r="H167" i="12" l="1"/>
  <c r="H307" i="10"/>
</calcChain>
</file>

<file path=xl/sharedStrings.xml><?xml version="1.0" encoding="utf-8"?>
<sst xmlns="http://schemas.openxmlformats.org/spreadsheetml/2006/main" count="984" uniqueCount="427">
  <si>
    <t>ORG</t>
  </si>
  <si>
    <t>ODPA</t>
  </si>
  <si>
    <t>Základní škola a Mateřská škola, Horní Maršov, okres Trutnov</t>
  </si>
  <si>
    <t>obecní školy</t>
  </si>
  <si>
    <t>Základní škola a mateřská škola, Mladé Buky</t>
  </si>
  <si>
    <t>Základní škola a mateřská škola, Svoboda nad Úpou, okres Trutnov</t>
  </si>
  <si>
    <t>Masarykova základní škola a mateřská škola, Železnice</t>
  </si>
  <si>
    <t>příjemce dotace - obecní subjekty</t>
  </si>
  <si>
    <t>CELKEM obecní školy</t>
  </si>
  <si>
    <t>krajské školy</t>
  </si>
  <si>
    <t>CELKEM krajské školy</t>
  </si>
  <si>
    <t>Střední škola hotelnictví, řemesel a gastronomie, Trutnov, příspěvková organizace</t>
  </si>
  <si>
    <t>Gymnázium Boženy Němcové, Hradec Králové, Pospíšilova tř. 324</t>
  </si>
  <si>
    <t>Střední škola služeb, obchodu a gastronomie, Hradec Králové, Velká 3</t>
  </si>
  <si>
    <t>Vyšší odborná škola a Střední průmyslová škola, Rychnov nad Kněžnou, U Stadionu 1166</t>
  </si>
  <si>
    <t>Střední průmyslová škola a Střední odborná škola, Dvůr Králové nad Labem, příspěvková organizace</t>
  </si>
  <si>
    <t>Vyšší odborná škola, Střední škola, Základní škola a Mateřská škola, Hradec Králové, Štefánikova 549</t>
  </si>
  <si>
    <t>Dětský domov, Základní škola speciální a Praktická škola, Jaroměř, Palackého 142</t>
  </si>
  <si>
    <t>Dětský domov, základní škola a školní jídelna, Dolní Lánov 240</t>
  </si>
  <si>
    <t>Poskytnuto</t>
  </si>
  <si>
    <t>Základní škola Nová Paka, Komenského 555</t>
  </si>
  <si>
    <t>Gymnázium, Střední odborná škola a Vyšší odborná škola, Nový Bydžov, Komenského 77</t>
  </si>
  <si>
    <t>Obchodní akademie, Střední odborná škola a Jazyková škola s právem státní jazykové zkoušky, Hradec Králové, Pospíšilova 365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</si>
  <si>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</si>
  <si>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</si>
  <si>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</si>
  <si>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</si>
  <si>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</si>
  <si>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</si>
  <si>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profesní přípravy, Hradec Králové, 17. listopadu 1212</t>
  </si>
  <si>
    <t>Mateřská škola, Speciální základní škola a Praktická škola, Hradec Králové, Hradecká 1231</t>
  </si>
  <si>
    <t>Základní škola, Nový Bydžov, F. Palackého 1240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</si>
  <si>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</si>
  <si>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</si>
  <si>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</si>
  <si>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uměleckoprůmyslová škola sochařská a kamenická, Hořice, příspěvková organizace</t>
  </si>
  <si>
    <t>Střední škola zahradnická, Kopidlno, náměstí Hilmarovo 1</t>
  </si>
  <si>
    <t>Střední škola strojírenská a elektrotechnická</t>
  </si>
  <si>
    <t>Střední škola gastronomie a služeb, Nová Paka, Masarykovo nám. 2</t>
  </si>
  <si>
    <t>Vyšší odborná škola a  Střední průmyslová škola, Jičín, Pod Koželuhy 100</t>
  </si>
  <si>
    <t>Střední škola řemesel a Základní škola, Hořice</t>
  </si>
  <si>
    <t>Gymnázium, Broumov, Hradební 218</t>
  </si>
  <si>
    <t>Gymnázium Jaroslava Žáka, Jaroměř, Lužická 423</t>
  </si>
  <si>
    <t>Jiráskovo gymnázium, Náchod, Řezníčkova 451</t>
  </si>
  <si>
    <t>Střední škola řemeslná, Jaroměř, Studničkova 260</t>
  </si>
  <si>
    <t>Střední průmyslová škola Otty Wichterleho, příspěvková organizace</t>
  </si>
  <si>
    <t xml:space="preserve">Střední průmyslová škola stavební a Obchodní akademie arch. Jana Letzela, Náchod, příspěvková organizace </t>
  </si>
  <si>
    <t>Střední průmyslová škola, Odborná škola a Základní škola, Nové Město nad Metují, Československé armády 376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</si>
  <si>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</si>
  <si>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</si>
  <si>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</si>
  <si>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</si>
  <si>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Základní škola a Praktická škola, Rychnov nad Kněžnou, Kolowratská 485</t>
  </si>
  <si>
    <t>Základní škola, Dobruška, Opočenská 115</t>
  </si>
  <si>
    <t>Gymnázium, Dvůr Králové nad Labem, nám. Odboje 304</t>
  </si>
  <si>
    <t>Gymnázium, Trutnov, Jiráskovo náměstí 325</t>
  </si>
  <si>
    <t>Krkonošské gymnázium a Střední odborná škola</t>
  </si>
  <si>
    <t>Střední průmyslová škola, Trutnov, Školní 101</t>
  </si>
  <si>
    <t>Základní škola Vrchlabí, Krkonošská 230, příspěvková organizace</t>
  </si>
  <si>
    <t>Základní škola logopedická a Mateřská škola logopedická, Choustníkovo Hradiště 161</t>
  </si>
  <si>
    <t>Základní škola a Praktická škola, Dvůr Králové nad Labem, Přemyslova 479</t>
  </si>
  <si>
    <t>Mateřská škola, Základní škola a Praktická škola, Trutnov</t>
  </si>
  <si>
    <t>Dotace celkem 
(pouze OON)</t>
  </si>
  <si>
    <t>Základní škola, Jičín, Husova 170</t>
  </si>
  <si>
    <t>Základní škola, Jičín, Poděbradova 18</t>
  </si>
  <si>
    <t>Základní škola, Jičín, Železnická 460</t>
  </si>
  <si>
    <t>ZŠ Rychnovek-Zvole, přísp. org., Rychnovek, Zvole 78</t>
  </si>
  <si>
    <t>Základní škola a Mateřská škola, Červený Kostelec, Olešnice 190</t>
  </si>
  <si>
    <t>Základní škola, Náchod, 1. Máje 365</t>
  </si>
  <si>
    <t>Základní škola, Náchod, Pavlišovská 55</t>
  </si>
  <si>
    <t>Základní škola, Náchod, Drtinovo náměstí 121</t>
  </si>
  <si>
    <t>Základní škola, Náchod, Komenského 425</t>
  </si>
  <si>
    <t>Základní škola Podharť, Dvůr Králové nad Labem, Máchova 884</t>
  </si>
  <si>
    <t>Základní škola Schulzovy sady, Dvůr Králové nad Labem, Školní 1235</t>
  </si>
  <si>
    <t>Základní škola 5. května, Dvůr Králové nad Labem, 28. října 731</t>
  </si>
  <si>
    <t>Základní škola, Trutnov, V Domcích 488</t>
  </si>
  <si>
    <t>Základní škola, Trutnov, Komenského 399</t>
  </si>
  <si>
    <t>Městské gymnázium a SOŠ, Úpice, Havlíčkova 812</t>
  </si>
  <si>
    <t>Základní škola a mateřská škola, Vrchlabí, Horská 256</t>
  </si>
  <si>
    <t>Základní škola, Vrchlabí, Školní 1336</t>
  </si>
  <si>
    <t>Celkem - obecní, krajské</t>
  </si>
  <si>
    <t>Základní škola a Mateřská škola, Hradec Králové - Malšova Lhota, Lhotecká 39</t>
  </si>
  <si>
    <t>Základní škola a mateřská škola, Boharyně, okres Hradec Králové</t>
  </si>
  <si>
    <t>Základní škola a mateřská škola, Černožice,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</si>
  <si>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</si>
  <si>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</si>
  <si>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</si>
  <si>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Králové, příspěvková organizace</t>
  </si>
  <si>
    <t>Základní škola a Mateřská škola, Lhota pod Libčany, okres Hradec Králové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</si>
  <si>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</si>
  <si>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</si>
  <si>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</si>
  <si>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škola, Nové Město, okres Hradec Králové</t>
  </si>
  <si>
    <t>Základní škola a mateřská škola, Praskačka, okres Hradec Králové</t>
  </si>
  <si>
    <t>Základní škola a Mateřská škola, Probluz, okres Hradec Králové</t>
  </si>
  <si>
    <t>Základní škola a mateřská škola Stěžery</t>
  </si>
  <si>
    <t>Základní škola, Hradec Králové, Bezručova 1468</t>
  </si>
  <si>
    <t>Základní škola, Hradec Králové, Habrmanova 130</t>
  </si>
  <si>
    <t>Základní škola a Mateřská škola, Hradec Králové, Jiráskovo nám. 1166</t>
  </si>
  <si>
    <t>Základní škola, Hradec Králové - Pouchov, K Sokolovně 452</t>
  </si>
  <si>
    <t>Základní škola SEVER, Hradec Králové, Lužická 1208</t>
  </si>
  <si>
    <t>Základní škola a Mateřská škola Pohádka, Hradec Králové, Mandysova 1434</t>
  </si>
  <si>
    <t>Základní škola, Hradec Králové, M. Horákové 258</t>
  </si>
  <si>
    <t>Základní škola a Mateřská škola, Nový Hradec Králové, Pešinova 146</t>
  </si>
  <si>
    <t>Masarykova základní škola a Mateřská škola, Hradec Králové - Plotiště, P. Jilemnického 420</t>
  </si>
  <si>
    <t>Základní škola a Mateřská škola, Hradec Králové - Kukleny, Pražská 198</t>
  </si>
  <si>
    <t>Základní škola, Hradec Králové, tř. SNP 694</t>
  </si>
  <si>
    <t>Základní škola a Mateřská škola, Hradec Králové - Svobodné Dvory, Spojovací 66</t>
  </si>
  <si>
    <t>Základní škola, Hradec Králové, Štefánikova 566</t>
  </si>
  <si>
    <t>Základní škola a Mateřská škola, Hradec Králové, Štefcova 1092</t>
  </si>
  <si>
    <t>Základní škola a Mateřská škola, Hradec Králové, Úprkova 1</t>
  </si>
  <si>
    <t>Masarykova jubilejní základní škola a mateřská škola, Černilov</t>
  </si>
  <si>
    <t>Základní škola, Chlumec nad Cidlinou, okres Hradec Králové</t>
  </si>
  <si>
    <t>Základní škola a mateřská škola, Libčany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</si>
  <si>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</si>
  <si>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</si>
  <si>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</si>
  <si>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</si>
  <si>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Třebechovice pod Orebem, okres Hradec Králové</t>
  </si>
  <si>
    <t>Základní škola a mateřská škola, Všestary</t>
  </si>
  <si>
    <t>Základní škola a Mateřská škola Josefa Gočára, Hradec Králové, Tylovo nábřeží 1140</t>
  </si>
  <si>
    <t>Základní škola, Nový Bydžov, Karla IV. 209, okres Hradec Králové</t>
  </si>
  <si>
    <t>Základní škola, Nový Bydžov, V. Kl. Klicpery 561, okres Hradec Králové</t>
  </si>
  <si>
    <t>Základní škola a mateřská škola, Hlušice</t>
  </si>
  <si>
    <t>Základní škola a Mateřská škola, Měník, okres Hradec Králové</t>
  </si>
  <si>
    <t>Základní škola a Mateřská škola, Nepolisy</t>
  </si>
  <si>
    <t>Základní škola a mateřská škola, Prasek</t>
  </si>
  <si>
    <t>Základní škola a mateřská škola, Skřivany, okres Hradec Králové</t>
  </si>
  <si>
    <t>Základní škola a Mateřská škola, Smidary, okres Hradec Králové</t>
  </si>
  <si>
    <t>Základní škola a mateřská škola Na Daliborce, Hořice</t>
  </si>
  <si>
    <t>Základní škola Na Habru, Hořice, Jablonského 865, okres Jičín</t>
  </si>
  <si>
    <t>Základní škola, Hořice, Komenského 338, okres Jičín</t>
  </si>
  <si>
    <t>Základní škola K. J. Erbena a Mateřská škola Korálka Miletín</t>
  </si>
  <si>
    <t>Základní škola Eduarda Štorcha a mateřská škola Ostroměř</t>
  </si>
  <si>
    <t>Základní škola, Jeřice, okres Jičín</t>
  </si>
  <si>
    <t>Základní škola, Milovice u Hořic, okres Jičín</t>
  </si>
  <si>
    <t>Základní škola a mateřská škola, Cerekvice nad Bystřicí, příspěvková organizace</t>
  </si>
  <si>
    <t>Základní škola a mateřská škola, Chomutice, okres Jičín</t>
  </si>
  <si>
    <t>Základní škola a Mateřská škola, Dobrá Voda u Hořic, okres Jičín</t>
  </si>
  <si>
    <t>Základní škola a Mateřská škola, Chodovice, okres Jičín</t>
  </si>
  <si>
    <t>Základní škola a Mateřská škola, Podhorní Újezd a Vojice, okres Jičín</t>
  </si>
  <si>
    <t>Základní škola, Jičín, 17. listopadu 109, příspěvková organizace</t>
  </si>
  <si>
    <t>Základní škola a Mateřská škola Kopidlno</t>
  </si>
  <si>
    <t>Základní škola K. V. Raise, Lázně Bělohrad, okres Jičín</t>
  </si>
  <si>
    <t>Základní škola a Mateřská škola Libáň, okres Jičín</t>
  </si>
  <si>
    <t>Základní škola, Sobotka, okres Jičín</t>
  </si>
  <si>
    <t>Základní škola a Mateřská škola, Vysoké Veselí, okres Jičín</t>
  </si>
  <si>
    <t>Základní škola a Mateřská škola, Běchary, okres Jičín</t>
  </si>
  <si>
    <t>Základní škola a Mateřská škola, Dětenice, okres Jičín</t>
  </si>
  <si>
    <t>Základní škola a Mateřská škola, Jičíněves</t>
  </si>
  <si>
    <t>Základní škola, Libuň, okres Jičín</t>
  </si>
  <si>
    <t>Základní škola a Mateřská škola, Lužany, okres Jičín</t>
  </si>
  <si>
    <t>Základní škola, Nemyčeves, okres Jičín</t>
  </si>
  <si>
    <t>Základní škola a mateřská škola Radim, okres Jičín</t>
  </si>
  <si>
    <t>Základní škola, Slatiny, okres Jičín</t>
  </si>
  <si>
    <t>Základní škola, Valdice, příspěvková organizace</t>
  </si>
  <si>
    <t>Základní škola Nová Paka, Husitská 1695, okres Jičín</t>
  </si>
  <si>
    <t>Masarykova základní škola, Stará Paka, okres Jičín</t>
  </si>
  <si>
    <t>Základní škola a Mateřská škola, Pecka, okres Jičín</t>
  </si>
  <si>
    <t>Základní škola a Mateřská škola, Vidochov, okres Jičín</t>
  </si>
  <si>
    <t>Základní škola Hradební, Broumov</t>
  </si>
  <si>
    <t>Masarykova základní škola, Broumov, Komenského 312, okres Náchod</t>
  </si>
  <si>
    <t>Základní škola, Meziměstí, okres Náchod</t>
  </si>
  <si>
    <t>Základní škola a Mateřská škola, Teplice nad Metují</t>
  </si>
  <si>
    <t>Základní škola a mateřská škola, Adršpach</t>
  </si>
  <si>
    <t>Základní škola a mateřská škola, Jetřichov, okres Náchod</t>
  </si>
  <si>
    <t>Základní škola a mateřská škola Martínkovice, okres Náchod</t>
  </si>
  <si>
    <t>Základní škola a Mateřská škola, Vernéřovice, okres Náchod</t>
  </si>
  <si>
    <t>Základní škola a Mateřská škola, Dolany, okres Náchod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</si>
  <si>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</si>
  <si>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</si>
  <si>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</si>
  <si>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 - Josefov, Vodárenská 370, okres Náchod</t>
  </si>
  <si>
    <t>Základní škola a Mateřská škola, Jasenná, okres Náchod</t>
  </si>
  <si>
    <t>Základní škola a Mateřská škola Rasošky, okres Náchod</t>
  </si>
  <si>
    <t>Základní škola a Mateřská školy Velichovky, příspěvková organizace</t>
  </si>
  <si>
    <t>Základní škola a Mateřská škola, Velký Třebešov, okres Náchod</t>
  </si>
  <si>
    <t>Základní škola Rychnovek-Zvole, příspěvková organizace</t>
  </si>
  <si>
    <t>Základní škola, Červený Kostelec, Lhota, Bratří Čapků 138, okres Náchod</t>
  </si>
  <si>
    <t>Základní škola V. Hejny, Červený Kostelec, Komenského 540, okres Náchod</t>
  </si>
  <si>
    <t>Základní škola, Česká Skalice, okres Náchod</t>
  </si>
  <si>
    <t>Mateřská škola a Základní škola Hronov - Velký Dřevíč, příspěvková organizace</t>
  </si>
  <si>
    <t>Základní škola a Mateřská škola Hronov, okres Náchod</t>
  </si>
  <si>
    <t>Základní škola T. G. Masaryka Náchod, Bartoňova 1005</t>
  </si>
  <si>
    <t>Základní škola Náchod - Plhov, Příkopy 1186</t>
  </si>
  <si>
    <t>Základní škola a Mateřská škola, Police nad Metují, okres Náchod</t>
  </si>
  <si>
    <t>Základní škola a Mateřská škola, Bukovice, okres Náchod</t>
  </si>
  <si>
    <t>Základní škola a Mateřská škola, Česká Čermná, okres Náchod</t>
  </si>
  <si>
    <t>Základní škola a Mateřská škola Dolní Radechová, okres Náchod</t>
  </si>
  <si>
    <t>Základní škola a Mateřská škola Hořičky, okres Náchod</t>
  </si>
  <si>
    <t>Základní škola a Mateřská škola Machov, okres Náchod</t>
  </si>
  <si>
    <t>Základní škola, Nový Hrádek, okres Náchod</t>
  </si>
  <si>
    <t>Základní škola a Mateřská škola Stárkov</t>
  </si>
  <si>
    <t>Základní škola a Mateřská škola, Studnice, okres Náchod</t>
  </si>
  <si>
    <t>Základní škola a Mateřská škola, Suchý Důl, okres Náchod</t>
  </si>
  <si>
    <t>Základní škola a Mateřská škola Velká Jesenice, okres Náchod</t>
  </si>
  <si>
    <t>Základní škola Velké Poříčí, okres Náchod</t>
  </si>
  <si>
    <t>Základní škola a Mateřská škola Žďár nad Metují</t>
  </si>
  <si>
    <t>Základní škola a Mateřská škola Žďárky, okres Náchod</t>
  </si>
  <si>
    <t>Základní škola Nové Město nad Metují, Komenského 15, okres Náchod</t>
  </si>
  <si>
    <t>Základní škola Nové Město nad Metují, Školní 1000, okres Náchod</t>
  </si>
  <si>
    <t>Základní škola a mateřská škola Bohuslavice, okres Náchod</t>
  </si>
  <si>
    <t>Základní škola a Mateřská škola, Černčice, okres Náchod</t>
  </si>
  <si>
    <t>Základní škola a Mateřská škola, Nahořany, okres Náchod</t>
  </si>
  <si>
    <t>Základní škola a Mateřská škola Provodov - Šonov, okres Náchod</t>
  </si>
  <si>
    <t>Základní škola a Mateřská škola Krčín</t>
  </si>
  <si>
    <t>Základní škola a Mateřská škola Ohnišov</t>
  </si>
  <si>
    <t>Základní škola a Montessori mateřská škola Podbřezí</t>
  </si>
  <si>
    <t>Základní škola Pohoří, okres Rychnov nad Kněžnou</t>
  </si>
  <si>
    <t>Základní škola a mateřská škola Přepychy, okres Rychnov nad Kněžnou</t>
  </si>
  <si>
    <t>Základní škola, České Meziříčí, okres Rychnov nad Kněžnou</t>
  </si>
  <si>
    <t>Základní škola a Mateřská škola Deštné v Orlických horách</t>
  </si>
  <si>
    <t>Základní škola, Dobré, okres Rychnov nad Kněžnou</t>
  </si>
  <si>
    <t>Základní škola Františka Kupky, Dobruška, Františka Kupky 350, okres Rychnov nad Kněžnou</t>
  </si>
  <si>
    <t>Základní škola, Dobruška, Pulická 378, okres Rychnov nad Kněžnou</t>
  </si>
  <si>
    <t>Základní škola a Mateřská škola v Olešnici v Orlických horách</t>
  </si>
  <si>
    <t>Základní škola, Opočno, okres Rychnov nad Kněžnou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</si>
  <si>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</si>
  <si>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</si>
  <si>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</si>
  <si>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Gutha-Jarkovského Kostelec nad Orlicí</t>
  </si>
  <si>
    <t>Základní škola Týniště nad Orlicí</t>
  </si>
  <si>
    <t>Základní škola a mateřská škola Albrechtice nad Orlicí</t>
  </si>
  <si>
    <t>Základní škola a mateřská škola Bolehošť, okres Rychnov nad Kněžnou</t>
  </si>
  <si>
    <t>Masarykova základní škola a mateřská škola, Čermná nad Orlicí</t>
  </si>
  <si>
    <t>Základní škola a Mateřská škola, Čestice, okres Rychnov nad Kněžnou</t>
  </si>
  <si>
    <t>Základní škola a Mateřská škola, Lípa nad Orlicí, okres Rychnov nad Kněžnou</t>
  </si>
  <si>
    <t>Základní škola, Olešnice, okres Rychnov nad Kněžnou</t>
  </si>
  <si>
    <t>Základní škola a mateřská škola, Žďár nad Orlicí, okres Rychnov nad Kněžnou</t>
  </si>
  <si>
    <t>Základní škola a mateřská škola Javornice</t>
  </si>
  <si>
    <t>Základní škola a Mateřská škola Lhoty u Potštejna</t>
  </si>
  <si>
    <t>Základní škola Rokytnice v Orlických horách, okres Rychnov nad Kněžnou</t>
  </si>
  <si>
    <t>Základní škola Rychnov nad Kněžnou, Javornická 1596</t>
  </si>
  <si>
    <t>Základní škola Rychnov nad Kněžnou, Masarykova 563</t>
  </si>
  <si>
    <t>Základní škola a Mateřská škola Skuhrov nad Bělou</t>
  </si>
  <si>
    <t>Základní škola a Mateřská škola Slatina nad Zdobnicí</t>
  </si>
  <si>
    <t>Základní škola Solnice, okres Rychnov nad Kněžnou</t>
  </si>
  <si>
    <t>Základní škola Vamberk, okres Rychnov nad Kněžnou</t>
  </si>
  <si>
    <t>Základní škola a mateřská škola, Voděrady, okres Rychnov nad Kněžnou</t>
  </si>
  <si>
    <t>Základní škola a Mateřská škola, Bílý Újezd, okres Rychnov nad Kněžnou</t>
  </si>
  <si>
    <t>Základní škola a Mateřská škola Černíkovice, okres Rychnov nad Kněžnou</t>
  </si>
  <si>
    <t>Základní škola a Mateřská škola Kvasiny, okres Rychnov nad Kněžnou</t>
  </si>
  <si>
    <t>Základní škola a Mateřská škola, Lično, okres Rychnov nad Kněžnou</t>
  </si>
  <si>
    <t>Základní škola a Mateřská škola Lukavice, okres Rychnov nad Kněžnou</t>
  </si>
  <si>
    <t>Základní škola a Mateřská škola Orlické Záhoří</t>
  </si>
  <si>
    <t>Základní škola a mateřská škola Pěčín</t>
  </si>
  <si>
    <t>Základní škola a Mateřská škola, Potštejn, okres Rychnov nad Kněžnou</t>
  </si>
  <si>
    <t>Základní škola a mateřská škola Rychnov nad Kněžnou, Roveň 60</t>
  </si>
  <si>
    <t>Základní škola a mateřská škola Rybná nad Zdobnicí, (okres Rychnov nad Kněžnou)</t>
  </si>
  <si>
    <t>Základní škola a Mateřská škola Synkov - Slemeno</t>
  </si>
  <si>
    <t>Základní škola a Mateřská škola, Záměl, okres Rychnov nad Kněžnou</t>
  </si>
  <si>
    <t>Základní škola Strž, Dvůr Králové nad Labem, E. Krásnohorské 2919</t>
  </si>
  <si>
    <t>Základní škola a Mateřská škola Kocbeře, okres Trutnov</t>
  </si>
  <si>
    <t>Základní škola a Mateřská škola, Vítězná, okres Trutnov</t>
  </si>
  <si>
    <t>Základní škola a mateřská škola MUDr. Josefa Moravce, Nemojov</t>
  </si>
  <si>
    <t>Základní škola a Mateřská škola, Bílá Třemešná, okres Trutnov</t>
  </si>
  <si>
    <t>Základní škola a Mateřská škola, Mostek, okres Trutnov</t>
  </si>
  <si>
    <t>Základní škola Dukelských bojovníků a mateřská škola, Dubenec</t>
  </si>
  <si>
    <t>Základní škola a Mateřská škola, Janské Lázně, okres Trutnov</t>
  </si>
  <si>
    <t>Základní škola a Mateřská škola, Pec pod Sněžkou, okres Trutnov</t>
  </si>
  <si>
    <t>Základní škola a Základní umělecká škola, Rtyně v Podkrkonoší, okres Trutnov</t>
  </si>
  <si>
    <t>Základní škola, Trutnov, R. Frimla 816</t>
  </si>
  <si>
    <t>Základní škola kpt. Jaroše, Trutnov, Gorkého 38</t>
  </si>
  <si>
    <t>Základní škola, Trutnov 2, Mládežnická 536</t>
  </si>
  <si>
    <t>Základní škola, Trutnov 3, Náchodská 18</t>
  </si>
  <si>
    <t>Základní škola pro žáky se speciálními vzdělávacími potřebami, Trutnov</t>
  </si>
  <si>
    <t>Základní škola Bratří Čapků, Úpice, Komenského 151, okres Trutnov</t>
  </si>
  <si>
    <t>Základní škola Úpice - Lány</t>
  </si>
  <si>
    <t>Základní škola, Žacléř, okres Trutnov</t>
  </si>
  <si>
    <t>Základní škola a Mateřská škola, Batňovice, okres Trutnov</t>
  </si>
  <si>
    <t>Základní škola a Mateřská škola, Bernartice, okres Trutnov</t>
  </si>
  <si>
    <t>Základní škola a Mateřská škola, Dolní Olešnice, okres Trutnov</t>
  </si>
  <si>
    <t>Základní škola a Mateřská škola Hajnice, okres Trutnov</t>
  </si>
  <si>
    <t>Základní škola a Mateřská škola Havlovice</t>
  </si>
  <si>
    <t>Základní škola a Mateřská škola, Chotěvice, okres Trutnov</t>
  </si>
  <si>
    <t>Základní škola a Mateřská škola pplk. Jaromíra Brože, Chvaleč, okres Trutnov</t>
  </si>
  <si>
    <t>Základní škola Malé Svatoňovice</t>
  </si>
  <si>
    <t>Základní škola a Mateřská škola, Pilníkov, okres Trutnov</t>
  </si>
  <si>
    <t>Základní škola a Mateřská škola, Radvanice, okres Trutnov</t>
  </si>
  <si>
    <t>Základní škola a Mateřská škola, Velké Svatoňovice, okres Trutnov</t>
  </si>
  <si>
    <t>Základní škola a mateřská škola J. A. Komenského Vlčice</t>
  </si>
  <si>
    <t>Městské gymnázium a střední odborná škola Úpice</t>
  </si>
  <si>
    <t>Základní škola a Mateřská škola, Černý Důl, okres Trutnov</t>
  </si>
  <si>
    <t>Základní škola a mateřská škola, Dolní Branná, okres Trutnov</t>
  </si>
  <si>
    <t>Základní škola a mateřská škola, Dolní Lánov</t>
  </si>
  <si>
    <t>Základní škola a Mateřská škola, Dolní Kalná, okres Trutnov</t>
  </si>
  <si>
    <t>Základní škola Karla Klíče Hostinné</t>
  </si>
  <si>
    <t>Základní škola a mateřská škola, Kunčice nad Labem</t>
  </si>
  <si>
    <t>Základní škola a Mateřská škola, Lánov, okres Trutnov</t>
  </si>
  <si>
    <t>Základní škola a Mateřská škola, Rudník, okres Trutnov</t>
  </si>
  <si>
    <t>Základní škola, Vrchlabí, nám. Míru 283</t>
  </si>
  <si>
    <t>Základní škola a mateřská škola Špindlerův Mlýn</t>
  </si>
  <si>
    <t>ÚZ 33 087</t>
  </si>
  <si>
    <t>Dotace NIV celkem 
33 087</t>
  </si>
  <si>
    <t>Základní škola a Praktická škola, Broumov, Kladská 164</t>
  </si>
  <si>
    <t xml:space="preserve">Dotace NIV celkem 
</t>
  </si>
  <si>
    <t>Neinvestiční dotace - Nástroje pro oživení a odolnost (ZŠ, SŠ a konzervatoře - pořízení mobilních digitálních technologií pro znevýhodněné žáky)</t>
  </si>
  <si>
    <t>ÚZ 33 088</t>
  </si>
  <si>
    <t>Dotace NIV celkem 
33 088</t>
  </si>
  <si>
    <t>Střední průmyslová škola, Odborná škola a Základní škola, Nové Město nad Metují</t>
  </si>
  <si>
    <t>Rozhodnutí č. MSMT-34543-08/2022 z 20.3. 2023</t>
  </si>
  <si>
    <t>Střední průmyslová škola stavební, Hradec Králové, Pospíšilova tř. 787</t>
  </si>
  <si>
    <t>Gymnázium J. K. Tyla, Hradec Králové, Tylovo nábř. 682</t>
  </si>
  <si>
    <t>Gymnázium, Střední odborná škola a Vyšší odborná škola, Nový Bydžov</t>
  </si>
  <si>
    <t>Střední škola služeb, obchodu a gastronomie</t>
  </si>
  <si>
    <t>Obchodní akademie, Střední odborná škola a Jazyková škola s právem státní jazykové zkoušky, Hradec Králové</t>
  </si>
  <si>
    <t>Mateřská škola, Speciální základní škola a Praktická škola, Hradec Králové</t>
  </si>
  <si>
    <t>Střední škola profesní přípravy, Hradec Králové</t>
  </si>
  <si>
    <t>Střední průmyslová škola, Střední odborná škola a Střední odborné učiliště, Hradec Králové</t>
  </si>
  <si>
    <t>Zemědělská akademie a Gymnázium Hořice - střední škola a vyšší odborná škola, příspěvková organizace</t>
  </si>
  <si>
    <t>Vyšší odborná škola a Střední průmyslová škola, Jičín, Pod Koželuhy 100</t>
  </si>
  <si>
    <t>Základní škola a Praktická škola, Jičín</t>
  </si>
  <si>
    <t>Gymnázium Jaroslava Žáka, Jaroměř</t>
  </si>
  <si>
    <t>Základní škola a Praktická škola, Broumov</t>
  </si>
  <si>
    <t>Dětský domov, Základní škola speciální a Praktická škola, Jaroměř</t>
  </si>
  <si>
    <t>Střední průmyslová škola stavební a Obchodní akademie arch. Jana Letzela, Náchod, příspěvková organizace</t>
  </si>
  <si>
    <t>Praktická škola, Základní škola a Mateřská škola Josefa Zemana, Náchod</t>
  </si>
  <si>
    <t>Střední zemědělská škola a Střední odborné učiliště chladicí a klimatizační techniky, Kostelec nad Orlicí</t>
  </si>
  <si>
    <t>Česká lesnická akademie Trutnov - střední škola a vyšší odborná škola</t>
  </si>
  <si>
    <t>Vyšší odborná škola zdravotnická, Střední zdravotnická škola a Obchodní akademie, Trutnov</t>
  </si>
  <si>
    <t>Speciální základní škola Augustina Bartoše</t>
  </si>
  <si>
    <t>Střední škola a Základní škola Sluneční, Hostinné</t>
  </si>
  <si>
    <t>Základní škola Valdice, příspěvková organizace</t>
  </si>
  <si>
    <t>Základní škola a Mateřská škola Velichovky, příspěvková organizace</t>
  </si>
  <si>
    <t>Vratky prostředků z dotačních programů - úprava výše dotace poskytnuté v r. 2023</t>
  </si>
  <si>
    <t>Střední uměleckoprůmyslová škola sochařská a kamenická , Hořice, příspěvková organizace</t>
  </si>
  <si>
    <t>Základní škola, Vrchlabí, Krkonošská 230, příspěvková organizace</t>
  </si>
  <si>
    <t>Neinvestiční dotace - Nástroje pro oživení a odolnost (učební pomůcky pro rozvoj informatického myšlení a digitální kompetence)</t>
  </si>
  <si>
    <t>Rozhodnutí č. MSMT-7897/2023-9 z 17.4. 2023</t>
  </si>
  <si>
    <t>Vratky dotací provedené k 1.12.2023</t>
  </si>
  <si>
    <t>Praktická škola, Základní škola a Mateřská škola Josefa Zemana, Náchod, Raisova 677</t>
  </si>
  <si>
    <t>Krkonošské gymnázium a Střední odborná škola, Vrchlabí</t>
  </si>
  <si>
    <t>Vyšší odborná škola zdravotnická a Střední zdravotnická škola a Obchodní akademie, Trutnov</t>
  </si>
  <si>
    <t>Česká lesnická akademie Trutnov-střední škola a vyšší odborná škola</t>
  </si>
  <si>
    <t>Střední průmyslová škola a Střední odborná škola,
Dvůr Králové nad Labem, příspěvková organizace</t>
  </si>
  <si>
    <t xml:space="preserve">Rozhodnutí č. MSMT-7896/2023-9 z 31.3. 2023 </t>
  </si>
  <si>
    <t>Základní škola, Chlumec nad Cidlinou, Kozelkova 123</t>
  </si>
  <si>
    <t>Základní škola a Mateřská škola, Hradec Králové, Lhotecká 39/75</t>
  </si>
  <si>
    <t>Základní škola a Mateřská škola Pohádka, Hradec Králové, Mandysova 1434/1</t>
  </si>
  <si>
    <t>Základní škola, Hradec Králové, Habrmanova 130/12</t>
  </si>
  <si>
    <t>Základní škola a Mateřská škola, Hradec Králové, Pražská třída 198/40</t>
  </si>
  <si>
    <t>Základní škola a Mateřská škola, Hradec Králové, Jiráskovo náměstí 1166/1</t>
  </si>
  <si>
    <t>Masarykova ZŠ a MŠ, Hradec Králové, Petra Jilemnického 420/6</t>
  </si>
  <si>
    <t>Základní škola, Hradec Králové, třída SNP 694/40</t>
  </si>
  <si>
    <t>Základní škola a Mateřská škola, Hradec Králové, Štefcova 1092/1</t>
  </si>
  <si>
    <t>Základní škola a mateřská škola, Všestary, č.p. 57</t>
  </si>
  <si>
    <t>ZŠ a MŠ Josefa Gočára, Hradec Králové, Tylovo nábřeží 1140/20</t>
  </si>
  <si>
    <t>Základní škola, Nový Bydžov, V. Kl. Klicpery 561</t>
  </si>
  <si>
    <t>Základní škola Na Habru, Hořice, Jablonského 865</t>
  </si>
  <si>
    <t>ZŠ a MŠ Na Daliborce, Hořice, Žižkova 866</t>
  </si>
  <si>
    <t>Základní škola, Libuň, č.p. 33</t>
  </si>
  <si>
    <t>Základní škola, Jičín, 17. listopadu 109</t>
  </si>
  <si>
    <t>Základní škola, Sobotka, Jičínská 136</t>
  </si>
  <si>
    <t>Masarykova základní škola, Broumov, Komenského 312</t>
  </si>
  <si>
    <t>Základní škola Boženy Němcové, Jaroměř, Husovo náměstí 352</t>
  </si>
  <si>
    <t>Základní škola, Jaroměř, Vodárenská 370</t>
  </si>
  <si>
    <t>Základní škola, Česká Skalice, Zelená 153</t>
  </si>
  <si>
    <t>Základní škola a Mateřská škola, Police nad Metují, Na Babí 190</t>
  </si>
  <si>
    <t>Základní škola, Náchod, Příkopy 1186</t>
  </si>
  <si>
    <t>Základní škola V. Hejny, Červený Kostelec, Komenského 540</t>
  </si>
  <si>
    <t>Základní škola, Nové Město nad Metují, Komenského 15</t>
  </si>
  <si>
    <t>Základní škola Františka Kupky, Dobruška, Fr. Kupky 350</t>
  </si>
  <si>
    <t>Základní škola, Opočno, Nádražní 313</t>
  </si>
  <si>
    <t>Základní škola, Rychnov nad Kněžnou, Javornická 1596</t>
  </si>
  <si>
    <t>Základní škola, Solnice, Dobrušská 81</t>
  </si>
  <si>
    <t>Základní škola, Vamberk, Komenského 95</t>
  </si>
  <si>
    <t>Základní škola a Mateřská škola, Kvasiny, č.p. 142</t>
  </si>
  <si>
    <t>Základní škola, Rokytnice v Orlických horách, Školní 232</t>
  </si>
  <si>
    <t>Základní škola Strž, Dvůr Králové nad Labem, Elišky Krásnohorské 2919</t>
  </si>
  <si>
    <t>Základní škola kpt. Jaroše, Trutnov, Maxima Gorkého 38</t>
  </si>
  <si>
    <t>Základní škola, Malé Svatoňovice, 17. listopadu 178</t>
  </si>
  <si>
    <t>Základní škola a mateřská škola, Mladé Buky, č.p. 160</t>
  </si>
  <si>
    <t>Základní škola a mateřská škola, Svoboda nad Úpou, Kostelní 560</t>
  </si>
  <si>
    <t>Základní škola, Vrchlabí, Nám. Míru 283</t>
  </si>
  <si>
    <t>Základní škola a Mateřská škola, Lánov, Prostřední Lánov 155</t>
  </si>
  <si>
    <t>platy</t>
  </si>
  <si>
    <t>odvody</t>
  </si>
  <si>
    <t>FKSP</t>
  </si>
  <si>
    <t>Celkem - obecní</t>
  </si>
  <si>
    <t>ÚZ 33 352</t>
  </si>
  <si>
    <t>dotace na financování ukrajinských asistentů pedagoga na období 1.-8. 2023, č.j. MSMT-2896/2023-2</t>
  </si>
  <si>
    <t>dotace na financování ukrajinských asistentů pedagoga na období 9.-12. 2023, č.j. MSMT-24513/2023-2</t>
  </si>
  <si>
    <t xml:space="preserve">vratky dotací  k 30.10.2023 </t>
  </si>
  <si>
    <t>Upravené závazné ukazatele k 30.10. 2023 po odečtu vratky</t>
  </si>
  <si>
    <t>Základní škola a mateřská škola, Praskačka, č.p. 60</t>
  </si>
  <si>
    <t>Základní škola a Mateřská škola, Hronov, nám. Čs. armády 15</t>
  </si>
  <si>
    <t>Základní škola a Mateřská škola, Černý Důl, Čistá v Krkonoších 140</t>
  </si>
  <si>
    <t>Dotace na financování provázejících učitelů a zajištění pedagogických praxí,  č.j. MSMT-13816/2023-1</t>
  </si>
  <si>
    <t>ÚZ 33 351</t>
  </si>
  <si>
    <t>Mateřská škola, Hradec Králové, Kampanova 1488/1</t>
  </si>
  <si>
    <t>Mateřská škola, Hradec Králové, Třebechovická 837/1</t>
  </si>
  <si>
    <t>Základní škola, Hradec Králové, K Sokolovně 452/13</t>
  </si>
  <si>
    <t>Základní škola, Hradec Králové, Milady Horákové 258/50</t>
  </si>
  <si>
    <t>Základní škola a Mateřská škola, Hradec Králové, Spojovací 66/54</t>
  </si>
  <si>
    <t>Základní škola a Mateřská škola, Hradec Králové, Úprkova 1/27</t>
  </si>
  <si>
    <t>Mateřská škola Podzámčí, Hradec Králové, Svatojánská 680/15</t>
  </si>
  <si>
    <t>tab. č. 4.a</t>
  </si>
  <si>
    <t>Rada KHK 11.12.2023</t>
  </si>
  <si>
    <t>příjemce dotace</t>
  </si>
  <si>
    <t>ukazatele k 1.12.2023 po odpočtu vratek</t>
  </si>
  <si>
    <t>Neinvestiční dotace - Nástroje pro oživení a odolnost (pokračování podpory doučování)na období 1-8/2023, ÚZ 33 086</t>
  </si>
  <si>
    <t>.</t>
  </si>
  <si>
    <t>tab. č. 4.b</t>
  </si>
  <si>
    <t>celkem krajské školy</t>
  </si>
  <si>
    <t>tab. č. 4.c</t>
  </si>
  <si>
    <t>částky v Kč</t>
  </si>
  <si>
    <t>Dotace (OON) 33 086</t>
  </si>
  <si>
    <t>projednáno v Radě KHK 13.11.2023</t>
  </si>
  <si>
    <t xml:space="preserve">Neinvestiční dotace celkem </t>
  </si>
  <si>
    <t>limit zam.</t>
  </si>
  <si>
    <t>tab. č. 4.d</t>
  </si>
  <si>
    <t>tab. č. 4.e</t>
  </si>
  <si>
    <t>Dotace v rámci Výzvy na podporu účasti dětí na předškolním vzdělávání na rok 2023; č. j.: MSMT-33712/2022-3; UZ 33 094</t>
  </si>
  <si>
    <t>v Kč</t>
  </si>
  <si>
    <t>Poskytnutá dotace</t>
  </si>
  <si>
    <t>Vratka dotace</t>
  </si>
  <si>
    <t>Upravené ukazatele</t>
  </si>
  <si>
    <t>IČO PO</t>
  </si>
  <si>
    <t xml:space="preserve">platy </t>
  </si>
  <si>
    <t>OON</t>
  </si>
  <si>
    <t>ONIV</t>
  </si>
  <si>
    <t>NIV celkem</t>
  </si>
  <si>
    <t>Mateřská škola Vamberk, Tyršova 280, okres Rychnov nad Kněžnou</t>
  </si>
  <si>
    <t>Mateřská škola, Žacléř</t>
  </si>
  <si>
    <t>Vratky prostředků z dotačních programů - úprava výše dotace poskytnuté v r. 2023 bez dopadu na rozpočet kraje</t>
  </si>
  <si>
    <t>tab. č. 4.f</t>
  </si>
  <si>
    <t>příspěvková organizace - obecní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</si>
</sst>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Kč&quot;_-;\-* #,##0.00\ &quot;Kč&quot;_-;_-* &quot;-&quot;??\ &quot;Kč&quot;_-;_-@_-"/>
    <numFmt numFmtId="164" formatCode="0.0"/>
    <numFmt numFmtId="165" formatCode="#,##0.00_ ;\-#,##0.00\ "/>
    <numFmt numFmtId="166" formatCode="#,##0.0_ ;\-#,##0.0\ "/>
    <numFmt numFmtId="167" formatCode="#,##0.0000_ ;\-#,##0.0000\ "/>
    <numFmt numFmtId="168" formatCode="#,##0.0000"/>
    <numFmt numFmtId="169" formatCode="0.0000"/>
    <numFmt numFmtId="170" formatCode="#,##0.000"/>
    <numFmt numFmtId="171" formatCode="0.000"/>
    <numFmt numFmtId="172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44" fontId="5" fillId="0" borderId="0" applyFont="0" applyFill="0" applyBorder="0" applyAlignment="0" applyProtection="0"/>
    <xf numFmtId="0" fontId="2" fillId="0" borderId="0"/>
    <xf numFmtId="0" fontId="20" fillId="0" borderId="0"/>
  </cellStyleXfs>
  <cellXfs count="453">
    <xf numFmtId="0" fontId="0" fillId="0" borderId="0" xfId="0"/>
    <xf numFmtId="0" fontId="6" fillId="0" borderId="17" xfId="0" applyFont="1" applyBorder="1" applyAlignment="1">
      <alignment horizontal="center"/>
    </xf>
    <xf numFmtId="0" fontId="6" fillId="0" borderId="25" xfId="0" applyFont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18" xfId="0" applyFont="1" applyBorder="1" applyAlignment="1">
      <alignment wrapText="1"/>
    </xf>
    <xf numFmtId="165" fontId="7" fillId="0" borderId="22" xfId="0" applyNumberFormat="1" applyFont="1" applyBorder="1"/>
    <xf numFmtId="165" fontId="7" fillId="0" borderId="21" xfId="0" applyNumberFormat="1" applyFont="1" applyBorder="1"/>
    <xf numFmtId="165" fontId="7" fillId="0" borderId="19" xfId="0" applyNumberFormat="1" applyFont="1" applyBorder="1"/>
    <xf numFmtId="0" fontId="8" fillId="0" borderId="0" xfId="0" applyFont="1"/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left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/>
    </xf>
    <xf numFmtId="0" fontId="6" fillId="0" borderId="32" xfId="0" applyFont="1" applyBorder="1" applyAlignment="1">
      <alignment horizontal="left" vertical="center" wrapText="1"/>
    </xf>
    <xf numFmtId="4" fontId="6" fillId="2" borderId="21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5" xfId="0" applyFont="1" applyBorder="1" applyAlignment="1">
      <alignment horizontal="left" vertical="center" wrapText="1"/>
    </xf>
    <xf numFmtId="4" fontId="6" fillId="2" borderId="22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4" fillId="2" borderId="24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2" borderId="0" xfId="0" applyNumberFormat="1" applyFont="1" applyFill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left" vertical="center" wrapText="1"/>
    </xf>
    <xf numFmtId="4" fontId="6" fillId="2" borderId="19" xfId="0" applyNumberFormat="1" applyFont="1" applyFill="1" applyBorder="1" applyAlignment="1">
      <alignment horizontal="center" vertical="center"/>
    </xf>
    <xf numFmtId="4" fontId="4" fillId="2" borderId="28" xfId="0" applyNumberFormat="1" applyFont="1" applyFill="1" applyBorder="1" applyAlignment="1">
      <alignment horizontal="center" vertical="center"/>
    </xf>
    <xf numFmtId="0" fontId="7" fillId="0" borderId="20" xfId="0" applyFont="1" applyFill="1" applyBorder="1"/>
    <xf numFmtId="4" fontId="8" fillId="3" borderId="0" xfId="0" applyNumberFormat="1" applyFont="1" applyFill="1"/>
    <xf numFmtId="4" fontId="6" fillId="0" borderId="0" xfId="0" applyNumberFormat="1" applyFont="1"/>
    <xf numFmtId="4" fontId="8" fillId="0" borderId="0" xfId="0" applyNumberFormat="1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165" fontId="7" fillId="0" borderId="12" xfId="0" applyNumberFormat="1" applyFont="1" applyBorder="1"/>
    <xf numFmtId="165" fontId="7" fillId="0" borderId="8" xfId="0" applyNumberFormat="1" applyFont="1" applyBorder="1"/>
    <xf numFmtId="165" fontId="7" fillId="0" borderId="15" xfId="0" applyNumberFormat="1" applyFont="1" applyBorder="1"/>
    <xf numFmtId="4" fontId="4" fillId="2" borderId="22" xfId="1" applyNumberFormat="1" applyFont="1" applyFill="1" applyBorder="1" applyAlignment="1">
      <alignment wrapText="1"/>
    </xf>
    <xf numFmtId="4" fontId="8" fillId="3" borderId="0" xfId="0" applyNumberFormat="1" applyFont="1" applyFill="1" applyAlignment="1"/>
    <xf numFmtId="0" fontId="6" fillId="0" borderId="0" xfId="0" applyFont="1" applyBorder="1" applyAlignment="1"/>
    <xf numFmtId="4" fontId="4" fillId="2" borderId="27" xfId="1" applyNumberFormat="1" applyFont="1" applyFill="1" applyBorder="1" applyAlignment="1">
      <alignment wrapText="1"/>
    </xf>
    <xf numFmtId="4" fontId="4" fillId="2" borderId="19" xfId="1" applyNumberFormat="1" applyFont="1" applyFill="1" applyBorder="1" applyAlignment="1">
      <alignment wrapText="1"/>
    </xf>
    <xf numFmtId="4" fontId="7" fillId="0" borderId="28" xfId="0" applyNumberFormat="1" applyFont="1" applyBorder="1" applyAlignment="1"/>
    <xf numFmtId="4" fontId="7" fillId="0" borderId="0" xfId="1" applyNumberFormat="1" applyFont="1" applyFill="1" applyBorder="1" applyAlignment="1"/>
    <xf numFmtId="4" fontId="4" fillId="0" borderId="21" xfId="1" applyNumberFormat="1" applyFont="1" applyFill="1" applyBorder="1" applyAlignment="1"/>
    <xf numFmtId="4" fontId="4" fillId="0" borderId="22" xfId="1" applyNumberFormat="1" applyFont="1" applyFill="1" applyBorder="1" applyAlignment="1"/>
    <xf numFmtId="0" fontId="4" fillId="0" borderId="29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35" xfId="1" applyFont="1" applyBorder="1" applyAlignment="1">
      <alignment horizontal="center"/>
    </xf>
    <xf numFmtId="0" fontId="4" fillId="0" borderId="18" xfId="1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4" fontId="6" fillId="0" borderId="0" xfId="0" applyNumberFormat="1" applyFont="1" applyBorder="1"/>
    <xf numFmtId="4" fontId="6" fillId="0" borderId="0" xfId="0" applyNumberFormat="1" applyFont="1" applyAlignment="1"/>
    <xf numFmtId="4" fontId="8" fillId="0" borderId="0" xfId="0" applyNumberFormat="1" applyFont="1" applyAlignment="1">
      <alignment horizontal="center" vertical="center"/>
    </xf>
    <xf numFmtId="4" fontId="8" fillId="0" borderId="20" xfId="3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4" fontId="8" fillId="0" borderId="12" xfId="0" applyNumberFormat="1" applyFont="1" applyBorder="1"/>
    <xf numFmtId="0" fontId="7" fillId="2" borderId="0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4" fontId="8" fillId="0" borderId="8" xfId="0" applyNumberFormat="1" applyFont="1" applyBorder="1"/>
    <xf numFmtId="0" fontId="6" fillId="0" borderId="25" xfId="1" applyFont="1" applyBorder="1" applyAlignment="1">
      <alignment horizontal="left"/>
    </xf>
    <xf numFmtId="0" fontId="6" fillId="0" borderId="18" xfId="1" applyFont="1" applyBorder="1" applyAlignment="1">
      <alignment horizontal="left"/>
    </xf>
    <xf numFmtId="4" fontId="8" fillId="0" borderId="15" xfId="0" applyNumberFormat="1" applyFont="1" applyBorder="1"/>
    <xf numFmtId="0" fontId="7" fillId="0" borderId="0" xfId="0" applyFont="1" applyFill="1" applyBorder="1" applyAlignment="1">
      <alignment horizontal="left" vertical="top" wrapText="1"/>
    </xf>
    <xf numFmtId="4" fontId="6" fillId="0" borderId="0" xfId="0" applyNumberFormat="1" applyFont="1" applyBorder="1" applyAlignment="1">
      <alignment vertical="center"/>
    </xf>
    <xf numFmtId="0" fontId="6" fillId="0" borderId="10" xfId="0" applyFont="1" applyBorder="1"/>
    <xf numFmtId="0" fontId="6" fillId="0" borderId="11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31" xfId="0" applyFont="1" applyBorder="1"/>
    <xf numFmtId="0" fontId="6" fillId="0" borderId="30" xfId="0" applyFont="1" applyBorder="1"/>
    <xf numFmtId="0" fontId="6" fillId="0" borderId="30" xfId="0" applyFont="1" applyBorder="1" applyAlignment="1">
      <alignment wrapText="1"/>
    </xf>
    <xf numFmtId="4" fontId="8" fillId="0" borderId="34" xfId="0" applyNumberFormat="1" applyFont="1" applyBorder="1"/>
    <xf numFmtId="0" fontId="6" fillId="0" borderId="14" xfId="0" applyFont="1" applyBorder="1"/>
    <xf numFmtId="0" fontId="6" fillId="0" borderId="13" xfId="0" applyFont="1" applyBorder="1"/>
    <xf numFmtId="0" fontId="6" fillId="0" borderId="13" xfId="0" applyFont="1" applyBorder="1" applyAlignment="1">
      <alignment wrapText="1"/>
    </xf>
    <xf numFmtId="0" fontId="7" fillId="0" borderId="20" xfId="0" applyFont="1" applyFill="1" applyBorder="1" applyAlignment="1">
      <alignment horizontal="left" vertical="top"/>
    </xf>
    <xf numFmtId="0" fontId="7" fillId="2" borderId="24" xfId="1" applyFont="1" applyFill="1" applyBorder="1" applyAlignment="1">
      <alignment vertical="center" wrapText="1"/>
    </xf>
    <xf numFmtId="0" fontId="7" fillId="2" borderId="24" xfId="1" applyFont="1" applyFill="1" applyBorder="1" applyAlignment="1">
      <alignment wrapText="1"/>
    </xf>
    <xf numFmtId="0" fontId="8" fillId="0" borderId="0" xfId="0" applyFont="1" applyBorder="1" applyAlignment="1"/>
    <xf numFmtId="4" fontId="6" fillId="0" borderId="22" xfId="0" applyNumberFormat="1" applyFont="1" applyBorder="1" applyAlignment="1"/>
    <xf numFmtId="4" fontId="7" fillId="0" borderId="0" xfId="0" applyNumberFormat="1" applyFont="1" applyBorder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4" fontId="8" fillId="0" borderId="0" xfId="0" applyNumberFormat="1" applyFont="1"/>
    <xf numFmtId="0" fontId="8" fillId="0" borderId="0" xfId="0" applyFont="1" applyAlignment="1"/>
    <xf numFmtId="4" fontId="8" fillId="0" borderId="0" xfId="0" applyNumberFormat="1" applyFont="1" applyAlignment="1"/>
    <xf numFmtId="2" fontId="4" fillId="2" borderId="23" xfId="1" applyNumberFormat="1" applyFont="1" applyFill="1" applyBorder="1" applyAlignment="1">
      <alignment wrapText="1"/>
    </xf>
    <xf numFmtId="0" fontId="4" fillId="2" borderId="24" xfId="1" applyFont="1" applyFill="1" applyBorder="1" applyAlignment="1">
      <alignment wrapText="1"/>
    </xf>
    <xf numFmtId="2" fontId="4" fillId="2" borderId="22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/>
    <xf numFmtId="2" fontId="6" fillId="0" borderId="22" xfId="0" applyNumberFormat="1" applyFont="1" applyBorder="1" applyAlignment="1"/>
    <xf numFmtId="0" fontId="6" fillId="0" borderId="5" xfId="0" applyFont="1" applyBorder="1" applyAlignment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4" fontId="6" fillId="0" borderId="12" xfId="3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" fontId="6" fillId="0" borderId="8" xfId="3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4" fontId="6" fillId="0" borderId="15" xfId="3" applyNumberFormat="1" applyFont="1" applyBorder="1" applyAlignment="1">
      <alignment vertical="center"/>
    </xf>
    <xf numFmtId="0" fontId="6" fillId="0" borderId="37" xfId="0" applyFont="1" applyBorder="1" applyAlignment="1">
      <alignment horizontal="center" vertical="center"/>
    </xf>
    <xf numFmtId="4" fontId="4" fillId="0" borderId="27" xfId="1" applyNumberFormat="1" applyFont="1" applyFill="1" applyBorder="1" applyAlignment="1"/>
    <xf numFmtId="4" fontId="4" fillId="0" borderId="23" xfId="1" applyNumberFormat="1" applyFont="1" applyFill="1" applyBorder="1" applyAlignment="1"/>
    <xf numFmtId="2" fontId="6" fillId="0" borderId="21" xfId="0" applyNumberFormat="1" applyFont="1" applyBorder="1" applyAlignme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167" fontId="7" fillId="0" borderId="24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169" fontId="6" fillId="0" borderId="0" xfId="0" applyNumberFormat="1" applyFont="1"/>
    <xf numFmtId="0" fontId="6" fillId="0" borderId="0" xfId="0" applyFont="1" applyAlignment="1">
      <alignment horizontal="right"/>
    </xf>
    <xf numFmtId="0" fontId="11" fillId="0" borderId="2" xfId="0" applyFont="1" applyFill="1" applyBorder="1" applyAlignment="1">
      <alignment horizontal="center" wrapText="1"/>
    </xf>
    <xf numFmtId="0" fontId="4" fillId="2" borderId="9" xfId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6" fillId="0" borderId="28" xfId="0" applyFont="1" applyBorder="1"/>
    <xf numFmtId="4" fontId="8" fillId="2" borderId="0" xfId="0" applyNumberFormat="1" applyFont="1" applyFill="1" applyBorder="1"/>
    <xf numFmtId="4" fontId="7" fillId="3" borderId="0" xfId="0" applyNumberFormat="1" applyFont="1" applyFill="1" applyBorder="1"/>
    <xf numFmtId="168" fontId="8" fillId="2" borderId="0" xfId="0" applyNumberFormat="1" applyFont="1" applyFill="1" applyBorder="1"/>
    <xf numFmtId="166" fontId="4" fillId="0" borderId="16" xfId="1" applyNumberFormat="1" applyFont="1" applyBorder="1" applyAlignment="1"/>
    <xf numFmtId="166" fontId="4" fillId="0" borderId="17" xfId="1" applyNumberFormat="1" applyFont="1" applyBorder="1" applyAlignment="1"/>
    <xf numFmtId="166" fontId="7" fillId="0" borderId="17" xfId="1" applyNumberFormat="1" applyFont="1" applyBorder="1" applyAlignment="1"/>
    <xf numFmtId="166" fontId="4" fillId="0" borderId="6" xfId="1" applyNumberFormat="1" applyFont="1" applyBorder="1" applyAlignment="1"/>
    <xf numFmtId="166" fontId="4" fillId="0" borderId="7" xfId="1" applyNumberFormat="1" applyFont="1" applyBorder="1" applyAlignment="1"/>
    <xf numFmtId="166" fontId="7" fillId="0" borderId="7" xfId="1" applyNumberFormat="1" applyFont="1" applyBorder="1" applyAlignment="1"/>
    <xf numFmtId="169" fontId="6" fillId="0" borderId="12" xfId="0" applyNumberFormat="1" applyFont="1" applyBorder="1" applyAlignment="1"/>
    <xf numFmtId="0" fontId="6" fillId="0" borderId="6" xfId="0" applyFont="1" applyBorder="1" applyAlignment="1"/>
    <xf numFmtId="0" fontId="6" fillId="0" borderId="7" xfId="0" applyFont="1" applyBorder="1" applyAlignment="1"/>
    <xf numFmtId="169" fontId="6" fillId="0" borderId="8" xfId="0" applyNumberFormat="1" applyFont="1" applyBorder="1" applyAlignment="1"/>
    <xf numFmtId="169" fontId="6" fillId="0" borderId="15" xfId="0" applyNumberFormat="1" applyFont="1" applyBorder="1" applyAlignment="1"/>
    <xf numFmtId="4" fontId="8" fillId="3" borderId="0" xfId="0" applyNumberFormat="1" applyFont="1" applyFill="1" applyBorder="1"/>
    <xf numFmtId="169" fontId="6" fillId="0" borderId="0" xfId="0" applyNumberFormat="1" applyFont="1" applyAlignment="1"/>
    <xf numFmtId="4" fontId="7" fillId="0" borderId="24" xfId="1" applyNumberFormat="1" applyFont="1" applyBorder="1" applyAlignment="1"/>
    <xf numFmtId="4" fontId="6" fillId="0" borderId="11" xfId="0" applyNumberFormat="1" applyFont="1" applyBorder="1" applyAlignment="1"/>
    <xf numFmtId="4" fontId="6" fillId="0" borderId="10" xfId="0" applyNumberFormat="1" applyFont="1" applyBorder="1" applyAlignment="1"/>
    <xf numFmtId="4" fontId="6" fillId="0" borderId="6" xfId="0" applyNumberFormat="1" applyFont="1" applyBorder="1" applyAlignment="1"/>
    <xf numFmtId="4" fontId="6" fillId="0" borderId="7" xfId="0" applyNumberFormat="1" applyFont="1" applyBorder="1" applyAlignment="1"/>
    <xf numFmtId="4" fontId="6" fillId="0" borderId="13" xfId="0" applyNumberFormat="1" applyFont="1" applyBorder="1" applyAlignment="1"/>
    <xf numFmtId="4" fontId="6" fillId="2" borderId="7" xfId="0" applyNumberFormat="1" applyFont="1" applyFill="1" applyBorder="1" applyAlignment="1"/>
    <xf numFmtId="4" fontId="6" fillId="0" borderId="14" xfId="0" applyNumberFormat="1" applyFont="1" applyBorder="1" applyAlignment="1"/>
    <xf numFmtId="169" fontId="7" fillId="2" borderId="9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70" fontId="4" fillId="0" borderId="19" xfId="0" applyNumberFormat="1" applyFont="1" applyBorder="1" applyAlignment="1">
      <alignment horizontal="center" vertical="center"/>
    </xf>
    <xf numFmtId="170" fontId="7" fillId="0" borderId="28" xfId="0" applyNumberFormat="1" applyFont="1" applyBorder="1" applyAlignment="1">
      <alignment horizontal="center" vertical="center"/>
    </xf>
    <xf numFmtId="170" fontId="4" fillId="0" borderId="22" xfId="0" applyNumberFormat="1" applyFont="1" applyFill="1" applyBorder="1" applyAlignment="1">
      <alignment horizontal="center" vertical="center"/>
    </xf>
    <xf numFmtId="171" fontId="4" fillId="0" borderId="22" xfId="0" applyNumberFormat="1" applyFont="1" applyBorder="1" applyAlignment="1">
      <alignment horizontal="center" vertical="center"/>
    </xf>
    <xf numFmtId="172" fontId="4" fillId="0" borderId="22" xfId="0" applyNumberFormat="1" applyFont="1" applyBorder="1" applyAlignment="1">
      <alignment horizontal="center" vertical="center"/>
    </xf>
    <xf numFmtId="171" fontId="6" fillId="0" borderId="7" xfId="0" applyNumberFormat="1" applyFont="1" applyBorder="1" applyAlignment="1"/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7" fontId="7" fillId="0" borderId="0" xfId="1" applyNumberFormat="1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167" fontId="7" fillId="0" borderId="0" xfId="1" applyNumberFormat="1" applyFont="1" applyBorder="1" applyAlignment="1">
      <alignment horizontal="center" vertical="center"/>
    </xf>
    <xf numFmtId="3" fontId="4" fillId="0" borderId="6" xfId="1" applyNumberFormat="1" applyFont="1" applyFill="1" applyBorder="1" applyAlignment="1"/>
    <xf numFmtId="0" fontId="11" fillId="2" borderId="33" xfId="0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169" fontId="6" fillId="0" borderId="15" xfId="0" applyNumberFormat="1" applyFont="1" applyBorder="1"/>
    <xf numFmtId="165" fontId="6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7" fontId="6" fillId="0" borderId="36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7" fontId="6" fillId="0" borderId="8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167" fontId="6" fillId="0" borderId="1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5" fontId="4" fillId="0" borderId="10" xfId="1" applyNumberFormat="1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169" fontId="4" fillId="0" borderId="36" xfId="1" applyNumberFormat="1" applyFont="1" applyBorder="1" applyAlignment="1">
      <alignment horizontal="center" vertical="center"/>
    </xf>
    <xf numFmtId="165" fontId="4" fillId="0" borderId="6" xfId="1" applyNumberFormat="1" applyFont="1" applyBorder="1" applyAlignment="1">
      <alignment horizontal="center" vertical="center"/>
    </xf>
    <xf numFmtId="165" fontId="4" fillId="0" borderId="7" xfId="1" applyNumberFormat="1" applyFont="1" applyBorder="1" applyAlignment="1">
      <alignment horizontal="center" vertical="center"/>
    </xf>
    <xf numFmtId="169" fontId="4" fillId="0" borderId="8" xfId="1" applyNumberFormat="1" applyFont="1" applyBorder="1" applyAlignment="1">
      <alignment horizontal="center" vertical="center"/>
    </xf>
    <xf numFmtId="165" fontId="4" fillId="2" borderId="7" xfId="1" applyNumberFormat="1" applyFont="1" applyFill="1" applyBorder="1" applyAlignment="1">
      <alignment horizontal="center" vertical="center"/>
    </xf>
    <xf numFmtId="167" fontId="4" fillId="0" borderId="8" xfId="1" applyNumberFormat="1" applyFont="1" applyBorder="1" applyAlignment="1">
      <alignment horizontal="center" vertical="center"/>
    </xf>
    <xf numFmtId="167" fontId="4" fillId="0" borderId="36" xfId="1" applyNumberFormat="1" applyFont="1" applyBorder="1" applyAlignment="1">
      <alignment horizontal="center" vertical="center"/>
    </xf>
    <xf numFmtId="165" fontId="4" fillId="0" borderId="29" xfId="1" applyNumberFormat="1" applyFont="1" applyBorder="1" applyAlignment="1">
      <alignment horizontal="center" vertical="center"/>
    </xf>
    <xf numFmtId="165" fontId="4" fillId="0" borderId="25" xfId="1" applyNumberFormat="1" applyFont="1" applyBorder="1" applyAlignment="1">
      <alignment horizontal="center" vertical="center"/>
    </xf>
    <xf numFmtId="165" fontId="4" fillId="0" borderId="38" xfId="1" applyNumberFormat="1" applyFont="1" applyBorder="1" applyAlignment="1">
      <alignment horizontal="center" vertical="center"/>
    </xf>
    <xf numFmtId="165" fontId="4" fillId="0" borderId="14" xfId="1" applyNumberFormat="1" applyFont="1" applyBorder="1" applyAlignment="1">
      <alignment horizontal="center" vertical="center"/>
    </xf>
    <xf numFmtId="165" fontId="4" fillId="0" borderId="13" xfId="1" applyNumberFormat="1" applyFont="1" applyBorder="1" applyAlignment="1">
      <alignment horizontal="center" vertical="center"/>
    </xf>
    <xf numFmtId="165" fontId="4" fillId="2" borderId="13" xfId="1" applyNumberFormat="1" applyFont="1" applyFill="1" applyBorder="1" applyAlignment="1">
      <alignment horizontal="center" vertical="center"/>
    </xf>
    <xf numFmtId="167" fontId="4" fillId="0" borderId="15" xfId="1" applyNumberFormat="1" applyFont="1" applyBorder="1" applyAlignment="1">
      <alignment horizontal="center" vertical="center"/>
    </xf>
    <xf numFmtId="171" fontId="6" fillId="0" borderId="6" xfId="0" applyNumberFormat="1" applyFont="1" applyBorder="1" applyAlignment="1">
      <alignment horizontal="center" vertical="center"/>
    </xf>
    <xf numFmtId="171" fontId="6" fillId="0" borderId="7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/>
    <xf numFmtId="4" fontId="6" fillId="0" borderId="7" xfId="4" applyNumberFormat="1" applyFont="1" applyBorder="1"/>
    <xf numFmtId="4" fontId="8" fillId="0" borderId="7" xfId="4" applyNumberFormat="1" applyFont="1" applyBorder="1"/>
    <xf numFmtId="0" fontId="6" fillId="0" borderId="32" xfId="0" applyFont="1" applyBorder="1" applyAlignment="1"/>
    <xf numFmtId="0" fontId="6" fillId="0" borderId="10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6" fillId="0" borderId="11" xfId="4" applyFont="1" applyBorder="1" applyAlignment="1">
      <alignment horizontal="left"/>
    </xf>
    <xf numFmtId="4" fontId="6" fillId="0" borderId="11" xfId="4" applyNumberFormat="1" applyFont="1" applyBorder="1"/>
    <xf numFmtId="4" fontId="8" fillId="0" borderId="11" xfId="4" applyNumberFormat="1" applyFont="1" applyBorder="1"/>
    <xf numFmtId="169" fontId="6" fillId="0" borderId="12" xfId="4" applyNumberFormat="1" applyFont="1" applyBorder="1"/>
    <xf numFmtId="0" fontId="6" fillId="0" borderId="6" xfId="4" applyFont="1" applyBorder="1" applyAlignment="1">
      <alignment horizontal="center"/>
    </xf>
    <xf numFmtId="0" fontId="6" fillId="0" borderId="7" xfId="4" applyFont="1" applyBorder="1" applyAlignment="1">
      <alignment horizontal="center"/>
    </xf>
    <xf numFmtId="0" fontId="6" fillId="0" borderId="7" xfId="4" applyFont="1" applyBorder="1" applyAlignment="1">
      <alignment horizontal="left"/>
    </xf>
    <xf numFmtId="169" fontId="6" fillId="0" borderId="8" xfId="4" applyNumberFormat="1" applyFont="1" applyBorder="1"/>
    <xf numFmtId="0" fontId="6" fillId="0" borderId="14" xfId="4" applyFont="1" applyBorder="1" applyAlignment="1">
      <alignment horizontal="center"/>
    </xf>
    <xf numFmtId="0" fontId="6" fillId="0" borderId="13" xfId="4" applyFont="1" applyBorder="1" applyAlignment="1">
      <alignment horizontal="center"/>
    </xf>
    <xf numFmtId="0" fontId="6" fillId="0" borderId="13" xfId="4" applyFont="1" applyBorder="1" applyAlignment="1">
      <alignment horizontal="left"/>
    </xf>
    <xf numFmtId="4" fontId="8" fillId="0" borderId="13" xfId="4" applyNumberFormat="1" applyFont="1" applyBorder="1"/>
    <xf numFmtId="169" fontId="6" fillId="0" borderId="15" xfId="4" applyNumberFormat="1" applyFont="1" applyBorder="1"/>
    <xf numFmtId="168" fontId="6" fillId="0" borderId="0" xfId="0" applyNumberFormat="1" applyFont="1"/>
    <xf numFmtId="0" fontId="6" fillId="0" borderId="0" xfId="0" applyFont="1" applyAlignment="1">
      <alignment wrapText="1"/>
    </xf>
    <xf numFmtId="169" fontId="6" fillId="0" borderId="8" xfId="4" applyNumberFormat="1" applyFont="1" applyFill="1" applyBorder="1"/>
    <xf numFmtId="4" fontId="7" fillId="0" borderId="24" xfId="1" applyNumberFormat="1" applyFont="1" applyFill="1" applyBorder="1" applyAlignment="1"/>
    <xf numFmtId="168" fontId="7" fillId="0" borderId="24" xfId="1" applyNumberFormat="1" applyFont="1" applyFill="1" applyBorder="1" applyAlignment="1"/>
    <xf numFmtId="169" fontId="6" fillId="0" borderId="8" xfId="0" applyNumberFormat="1" applyFont="1" applyFill="1" applyBorder="1" applyAlignment="1"/>
    <xf numFmtId="4" fontId="4" fillId="0" borderId="10" xfId="1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169" fontId="6" fillId="0" borderId="12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169" fontId="6" fillId="0" borderId="8" xfId="0" applyNumberFormat="1" applyFont="1" applyBorder="1" applyAlignment="1">
      <alignment horizontal="right"/>
    </xf>
    <xf numFmtId="169" fontId="6" fillId="2" borderId="8" xfId="0" applyNumberFormat="1" applyFont="1" applyFill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right"/>
    </xf>
    <xf numFmtId="4" fontId="6" fillId="0" borderId="14" xfId="0" applyNumberFormat="1" applyFont="1" applyBorder="1" applyAlignment="1">
      <alignment horizontal="right"/>
    </xf>
    <xf numFmtId="4" fontId="6" fillId="0" borderId="13" xfId="0" applyNumberFormat="1" applyFont="1" applyBorder="1" applyAlignment="1">
      <alignment horizontal="right"/>
    </xf>
    <xf numFmtId="169" fontId="6" fillId="0" borderId="15" xfId="0" applyNumberFormat="1" applyFont="1" applyBorder="1" applyAlignment="1">
      <alignment horizontal="right"/>
    </xf>
    <xf numFmtId="169" fontId="8" fillId="2" borderId="0" xfId="0" applyNumberFormat="1" applyFont="1" applyFill="1" applyBorder="1"/>
    <xf numFmtId="169" fontId="6" fillId="0" borderId="0" xfId="0" applyNumberFormat="1" applyFont="1" applyAlignment="1">
      <alignment horizontal="right"/>
    </xf>
    <xf numFmtId="169" fontId="9" fillId="0" borderId="0" xfId="0" applyNumberFormat="1" applyFont="1" applyAlignment="1">
      <alignment wrapText="1"/>
    </xf>
    <xf numFmtId="0" fontId="4" fillId="0" borderId="4" xfId="1" applyBorder="1" applyAlignment="1">
      <alignment horizontal="center" vertical="center" wrapText="1"/>
    </xf>
    <xf numFmtId="0" fontId="4" fillId="0" borderId="2" xfId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4" fillId="0" borderId="24" xfId="1" applyBorder="1" applyAlignment="1">
      <alignment horizontal="center" vertical="center" wrapText="1"/>
    </xf>
    <xf numFmtId="169" fontId="6" fillId="0" borderId="4" xfId="0" applyNumberFormat="1" applyFont="1" applyBorder="1" applyAlignment="1">
      <alignment horizontal="center" vertical="center" wrapText="1"/>
    </xf>
    <xf numFmtId="169" fontId="6" fillId="0" borderId="2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169" fontId="11" fillId="0" borderId="20" xfId="0" applyNumberFormat="1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4" fillId="0" borderId="29" xfId="1" applyBorder="1" applyAlignment="1">
      <alignment horizontal="center"/>
    </xf>
    <xf numFmtId="0" fontId="4" fillId="0" borderId="25" xfId="1" applyBorder="1" applyAlignment="1">
      <alignment horizontal="center"/>
    </xf>
    <xf numFmtId="0" fontId="12" fillId="0" borderId="25" xfId="1" applyFont="1" applyBorder="1" applyAlignment="1">
      <alignment horizontal="left"/>
    </xf>
    <xf numFmtId="0" fontId="1" fillId="0" borderId="7" xfId="1" applyFont="1" applyBorder="1"/>
    <xf numFmtId="4" fontId="8" fillId="0" borderId="12" xfId="4" applyNumberFormat="1" applyFont="1" applyBorder="1"/>
    <xf numFmtId="4" fontId="7" fillId="0" borderId="24" xfId="1" applyNumberFormat="1" applyFont="1" applyBorder="1"/>
    <xf numFmtId="4" fontId="6" fillId="0" borderId="10" xfId="0" applyNumberFormat="1" applyFont="1" applyBorder="1"/>
    <xf numFmtId="4" fontId="6" fillId="0" borderId="11" xfId="0" applyNumberFormat="1" applyFont="1" applyBorder="1"/>
    <xf numFmtId="4" fontId="6" fillId="0" borderId="12" xfId="0" applyNumberFormat="1" applyFont="1" applyBorder="1"/>
    <xf numFmtId="4" fontId="6" fillId="0" borderId="6" xfId="0" applyNumberFormat="1" applyFont="1" applyBorder="1"/>
    <xf numFmtId="4" fontId="6" fillId="0" borderId="7" xfId="0" applyNumberFormat="1" applyFont="1" applyBorder="1"/>
    <xf numFmtId="4" fontId="6" fillId="0" borderId="8" xfId="0" applyNumberFormat="1" applyFont="1" applyBorder="1"/>
    <xf numFmtId="4" fontId="8" fillId="0" borderId="8" xfId="4" applyNumberFormat="1" applyFont="1" applyBorder="1"/>
    <xf numFmtId="0" fontId="4" fillId="0" borderId="35" xfId="1" applyBorder="1" applyAlignment="1">
      <alignment horizontal="center"/>
    </xf>
    <xf numFmtId="0" fontId="4" fillId="0" borderId="18" xfId="1" applyBorder="1" applyAlignment="1">
      <alignment horizontal="center"/>
    </xf>
    <xf numFmtId="0" fontId="12" fillId="0" borderId="18" xfId="1" applyFont="1" applyBorder="1" applyAlignment="1">
      <alignment horizontal="left"/>
    </xf>
    <xf numFmtId="0" fontId="1" fillId="0" borderId="13" xfId="1" applyFont="1" applyBorder="1"/>
    <xf numFmtId="4" fontId="6" fillId="0" borderId="13" xfId="4" applyNumberFormat="1" applyFont="1" applyBorder="1"/>
    <xf numFmtId="4" fontId="6" fillId="0" borderId="14" xfId="0" applyNumberFormat="1" applyFont="1" applyBorder="1"/>
    <xf numFmtId="4" fontId="6" fillId="0" borderId="13" xfId="0" applyNumberFormat="1" applyFont="1" applyBorder="1"/>
    <xf numFmtId="4" fontId="6" fillId="0" borderId="15" xfId="0" applyNumberFormat="1" applyFont="1" applyBorder="1"/>
    <xf numFmtId="0" fontId="7" fillId="0" borderId="0" xfId="0" applyFont="1" applyAlignment="1">
      <alignment horizontal="left" vertical="top" wrapText="1"/>
    </xf>
    <xf numFmtId="4" fontId="8" fillId="2" borderId="0" xfId="0" applyNumberFormat="1" applyFont="1" applyFill="1"/>
    <xf numFmtId="0" fontId="11" fillId="0" borderId="0" xfId="0" applyFont="1" applyAlignment="1">
      <alignment horizontal="left" vertical="top" wrapText="1"/>
    </xf>
    <xf numFmtId="0" fontId="7" fillId="2" borderId="0" xfId="1" applyFont="1" applyFill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3" fontId="15" fillId="0" borderId="11" xfId="0" applyNumberFormat="1" applyFont="1" applyBorder="1" applyAlignment="1">
      <alignment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3" fontId="15" fillId="0" borderId="7" xfId="0" applyNumberFormat="1" applyFont="1" applyBorder="1" applyAlignment="1">
      <alignment wrapText="1"/>
    </xf>
    <xf numFmtId="0" fontId="14" fillId="2" borderId="13" xfId="0" applyFont="1" applyFill="1" applyBorder="1" applyAlignment="1">
      <alignment horizontal="left" vertical="center" wrapText="1"/>
    </xf>
    <xf numFmtId="4" fontId="8" fillId="0" borderId="15" xfId="4" applyNumberFormat="1" applyFont="1" applyBorder="1"/>
    <xf numFmtId="0" fontId="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center" vertical="center"/>
    </xf>
    <xf numFmtId="0" fontId="7" fillId="0" borderId="20" xfId="0" applyFont="1" applyBorder="1"/>
    <xf numFmtId="2" fontId="6" fillId="0" borderId="0" xfId="0" applyNumberFormat="1" applyFont="1"/>
    <xf numFmtId="2" fontId="6" fillId="0" borderId="2" xfId="0" applyNumberFormat="1" applyFont="1" applyBorder="1" applyAlignment="1">
      <alignment horizontal="center" vertical="center" wrapText="1"/>
    </xf>
    <xf numFmtId="2" fontId="1" fillId="0" borderId="7" xfId="1" applyNumberFormat="1" applyFont="1" applyBorder="1"/>
    <xf numFmtId="2" fontId="1" fillId="0" borderId="13" xfId="1" applyNumberFormat="1" applyFont="1" applyBorder="1"/>
    <xf numFmtId="2" fontId="8" fillId="2" borderId="0" xfId="0" applyNumberFormat="1" applyFont="1" applyFill="1"/>
    <xf numFmtId="2" fontId="7" fillId="2" borderId="0" xfId="1" applyNumberFormat="1" applyFont="1" applyFill="1" applyAlignment="1">
      <alignment horizontal="center" vertical="center" wrapText="1"/>
    </xf>
    <xf numFmtId="2" fontId="1" fillId="0" borderId="11" xfId="1" applyNumberFormat="1" applyFont="1" applyBorder="1"/>
    <xf numFmtId="2" fontId="6" fillId="0" borderId="13" xfId="0" applyNumberFormat="1" applyFont="1" applyBorder="1"/>
    <xf numFmtId="2" fontId="7" fillId="0" borderId="0" xfId="0" applyNumberFormat="1" applyFont="1" applyAlignment="1">
      <alignment horizontal="center" vertical="center"/>
    </xf>
    <xf numFmtId="2" fontId="8" fillId="3" borderId="0" xfId="0" applyNumberFormat="1" applyFont="1" applyFill="1"/>
    <xf numFmtId="0" fontId="6" fillId="0" borderId="0" xfId="0" applyFont="1" applyAlignment="1">
      <alignment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4" fontId="8" fillId="0" borderId="39" xfId="3" applyNumberFormat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0" fontId="16" fillId="0" borderId="0" xfId="0" applyFont="1"/>
    <xf numFmtId="0" fontId="7" fillId="0" borderId="42" xfId="1" applyFont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left" vertical="center" wrapText="1"/>
    </xf>
    <xf numFmtId="0" fontId="7" fillId="0" borderId="28" xfId="1" applyFont="1" applyBorder="1" applyAlignment="1">
      <alignment horizontal="center" vertical="center" wrapText="1"/>
    </xf>
    <xf numFmtId="4" fontId="8" fillId="0" borderId="28" xfId="3" applyNumberFormat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49" fontId="13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wrapText="1"/>
    </xf>
    <xf numFmtId="4" fontId="7" fillId="2" borderId="20" xfId="1" applyNumberFormat="1" applyFont="1" applyFill="1" applyBorder="1" applyAlignment="1">
      <alignment horizontal="center" vertical="center" wrapText="1"/>
    </xf>
    <xf numFmtId="4" fontId="7" fillId="2" borderId="43" xfId="1" applyNumberFormat="1" applyFont="1" applyFill="1" applyBorder="1" applyAlignment="1">
      <alignment horizontal="center" vertical="center" wrapText="1"/>
    </xf>
    <xf numFmtId="4" fontId="7" fillId="2" borderId="23" xfId="1" applyNumberFormat="1" applyFont="1" applyFill="1" applyBorder="1" applyAlignment="1">
      <alignment wrapText="1"/>
    </xf>
    <xf numFmtId="4" fontId="7" fillId="2" borderId="22" xfId="1" applyNumberFormat="1" applyFont="1" applyFill="1" applyBorder="1" applyAlignment="1">
      <alignment wrapText="1"/>
    </xf>
    <xf numFmtId="4" fontId="6" fillId="0" borderId="0" xfId="0" applyNumberFormat="1" applyFont="1" applyBorder="1" applyAlignment="1"/>
    <xf numFmtId="4" fontId="6" fillId="0" borderId="21" xfId="0" applyNumberFormat="1" applyFont="1" applyBorder="1" applyAlignment="1"/>
    <xf numFmtId="0" fontId="7" fillId="0" borderId="0" xfId="0" applyFont="1" applyFill="1" applyBorder="1" applyAlignment="1">
      <alignment horizontal="left" wrapText="1"/>
    </xf>
    <xf numFmtId="0" fontId="7" fillId="0" borderId="28" xfId="1" applyFont="1" applyBorder="1" applyAlignment="1">
      <alignment vertical="center" wrapText="1"/>
    </xf>
    <xf numFmtId="0" fontId="7" fillId="0" borderId="42" xfId="1" applyFont="1" applyBorder="1" applyAlignment="1">
      <alignment vertical="center" wrapText="1"/>
    </xf>
    <xf numFmtId="0" fontId="7" fillId="0" borderId="26" xfId="1" applyFont="1" applyFill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8" fillId="0" borderId="0" xfId="0" applyFont="1" applyBorder="1" applyAlignment="1">
      <alignment horizontal="left" vertical="top"/>
    </xf>
    <xf numFmtId="0" fontId="7" fillId="2" borderId="0" xfId="1" applyFont="1" applyFill="1" applyBorder="1" applyAlignment="1">
      <alignment vertical="center" wrapText="1"/>
    </xf>
    <xf numFmtId="0" fontId="7" fillId="2" borderId="43" xfId="1" applyFont="1" applyFill="1" applyBorder="1" applyAlignment="1">
      <alignment horizontal="center" vertical="center" wrapText="1"/>
    </xf>
    <xf numFmtId="4" fontId="4" fillId="2" borderId="23" xfId="1" applyNumberFormat="1" applyFont="1" applyFill="1" applyBorder="1" applyAlignment="1">
      <alignment wrapText="1"/>
    </xf>
    <xf numFmtId="0" fontId="6" fillId="0" borderId="0" xfId="0" applyFont="1" applyAlignment="1">
      <alignment horizontal="right" wrapText="1"/>
    </xf>
    <xf numFmtId="0" fontId="17" fillId="0" borderId="0" xfId="0" applyFont="1" applyAlignment="1"/>
    <xf numFmtId="2" fontId="17" fillId="0" borderId="0" xfId="0" applyNumberFormat="1" applyFont="1" applyBorder="1" applyAlignment="1"/>
    <xf numFmtId="0" fontId="4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 wrapText="1"/>
    </xf>
    <xf numFmtId="166" fontId="4" fillId="0" borderId="11" xfId="1" applyNumberFormat="1" applyFont="1" applyBorder="1" applyAlignment="1"/>
    <xf numFmtId="166" fontId="7" fillId="0" borderId="11" xfId="1" applyNumberFormat="1" applyFont="1" applyBorder="1" applyAlignment="1"/>
    <xf numFmtId="167" fontId="7" fillId="0" borderId="11" xfId="1" applyNumberFormat="1" applyFont="1" applyBorder="1" applyAlignment="1"/>
    <xf numFmtId="167" fontId="7" fillId="0" borderId="7" xfId="1" applyNumberFormat="1" applyFont="1" applyBorder="1" applyAlignment="1"/>
    <xf numFmtId="0" fontId="16" fillId="0" borderId="0" xfId="0" applyFont="1" applyAlignment="1">
      <alignment horizontal="left"/>
    </xf>
    <xf numFmtId="166" fontId="6" fillId="0" borderId="10" xfId="0" applyNumberFormat="1" applyFont="1" applyBorder="1" applyAlignment="1"/>
    <xf numFmtId="166" fontId="6" fillId="0" borderId="11" xfId="0" applyNumberFormat="1" applyFont="1" applyBorder="1" applyAlignment="1"/>
    <xf numFmtId="166" fontId="6" fillId="0" borderId="6" xfId="0" applyNumberFormat="1" applyFont="1" applyBorder="1" applyAlignment="1"/>
    <xf numFmtId="166" fontId="6" fillId="0" borderId="7" xfId="0" applyNumberFormat="1" applyFont="1" applyBorder="1" applyAlignment="1"/>
    <xf numFmtId="0" fontId="8" fillId="0" borderId="0" xfId="0" applyFont="1" applyFill="1"/>
    <xf numFmtId="0" fontId="19" fillId="0" borderId="0" xfId="0" applyFont="1"/>
    <xf numFmtId="0" fontId="4" fillId="0" borderId="0" xfId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6" fillId="0" borderId="28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wrapText="1"/>
    </xf>
    <xf numFmtId="169" fontId="6" fillId="0" borderId="28" xfId="0" applyNumberFormat="1" applyFont="1" applyBorder="1" applyAlignment="1">
      <alignment horizontal="center" vertical="center" wrapText="1"/>
    </xf>
    <xf numFmtId="169" fontId="11" fillId="0" borderId="28" xfId="0" applyNumberFormat="1" applyFont="1" applyBorder="1" applyAlignment="1">
      <alignment horizontal="center" wrapText="1"/>
    </xf>
    <xf numFmtId="2" fontId="4" fillId="0" borderId="10" xfId="1" applyNumberFormat="1" applyBorder="1" applyAlignment="1">
      <alignment horizontal="right"/>
    </xf>
    <xf numFmtId="2" fontId="6" fillId="0" borderId="11" xfId="0" applyNumberFormat="1" applyFont="1" applyBorder="1" applyAlignment="1">
      <alignment horizontal="right"/>
    </xf>
    <xf numFmtId="2" fontId="6" fillId="0" borderId="39" xfId="0" applyNumberFormat="1" applyFont="1" applyBorder="1" applyAlignment="1">
      <alignment horizontal="right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  <xf numFmtId="2" fontId="6" fillId="0" borderId="8" xfId="0" applyNumberFormat="1" applyFont="1" applyBorder="1" applyAlignment="1">
      <alignment horizontal="right"/>
    </xf>
    <xf numFmtId="2" fontId="6" fillId="0" borderId="14" xfId="0" applyNumberFormat="1" applyFont="1" applyBorder="1" applyAlignment="1">
      <alignment horizontal="right"/>
    </xf>
    <xf numFmtId="2" fontId="6" fillId="0" borderId="13" xfId="0" applyNumberFormat="1" applyFont="1" applyBorder="1" applyAlignment="1">
      <alignment horizontal="right"/>
    </xf>
    <xf numFmtId="2" fontId="6" fillId="0" borderId="15" xfId="0" applyNumberFormat="1" applyFont="1" applyBorder="1" applyAlignment="1">
      <alignment horizontal="right"/>
    </xf>
    <xf numFmtId="2" fontId="4" fillId="0" borderId="0" xfId="1" applyNumberFormat="1" applyAlignment="1">
      <alignment horizontal="center" vertical="center" wrapText="1"/>
    </xf>
    <xf numFmtId="2" fontId="6" fillId="0" borderId="12" xfId="0" applyNumberFormat="1" applyFont="1" applyBorder="1" applyAlignment="1">
      <alignment horizontal="right"/>
    </xf>
    <xf numFmtId="0" fontId="17" fillId="0" borderId="0" xfId="0" applyFont="1"/>
    <xf numFmtId="0" fontId="4" fillId="0" borderId="44" xfId="1" applyBorder="1" applyAlignment="1">
      <alignment horizontal="center"/>
    </xf>
    <xf numFmtId="0" fontId="4" fillId="0" borderId="32" xfId="1" applyBorder="1" applyAlignment="1">
      <alignment horizontal="center"/>
    </xf>
    <xf numFmtId="0" fontId="12" fillId="0" borderId="32" xfId="1" applyFont="1" applyBorder="1" applyAlignment="1">
      <alignment horizontal="left"/>
    </xf>
    <xf numFmtId="0" fontId="1" fillId="0" borderId="11" xfId="1" applyFont="1" applyBorder="1"/>
    <xf numFmtId="0" fontId="18" fillId="0" borderId="0" xfId="0" applyFont="1"/>
    <xf numFmtId="0" fontId="20" fillId="0" borderId="0" xfId="5"/>
    <xf numFmtId="0" fontId="7" fillId="0" borderId="0" xfId="5" applyFont="1" applyAlignment="1">
      <alignment horizontal="right"/>
    </xf>
    <xf numFmtId="0" fontId="21" fillId="0" borderId="6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left" vertical="center" wrapText="1"/>
    </xf>
    <xf numFmtId="0" fontId="4" fillId="0" borderId="25" xfId="5" applyFont="1" applyBorder="1" applyAlignment="1">
      <alignment horizontal="center" vertical="center" wrapText="1"/>
    </xf>
    <xf numFmtId="0" fontId="22" fillId="0" borderId="5" xfId="5" applyFont="1" applyBorder="1" applyAlignment="1">
      <alignment horizontal="center" vertical="center" wrapText="1"/>
    </xf>
    <xf numFmtId="3" fontId="4" fillId="2" borderId="16" xfId="5" applyNumberFormat="1" applyFont="1" applyFill="1" applyBorder="1" applyAlignment="1">
      <alignment horizontal="center" vertical="center"/>
    </xf>
    <xf numFmtId="3" fontId="4" fillId="2" borderId="7" xfId="5" applyNumberFormat="1" applyFont="1" applyFill="1" applyBorder="1" applyAlignment="1">
      <alignment horizontal="center" vertical="center"/>
    </xf>
    <xf numFmtId="3" fontId="7" fillId="2" borderId="8" xfId="5" applyNumberFormat="1" applyFont="1" applyFill="1" applyBorder="1" applyAlignment="1">
      <alignment horizontal="center" vertical="center"/>
    </xf>
    <xf numFmtId="3" fontId="4" fillId="0" borderId="0" xfId="5" applyNumberFormat="1" applyFont="1" applyAlignment="1">
      <alignment vertical="center"/>
    </xf>
    <xf numFmtId="3" fontId="4" fillId="2" borderId="45" xfId="5" applyNumberFormat="1" applyFont="1" applyFill="1" applyBorder="1" applyAlignment="1">
      <alignment horizontal="center" vertical="center"/>
    </xf>
    <xf numFmtId="3" fontId="4" fillId="2" borderId="32" xfId="5" applyNumberFormat="1" applyFont="1" applyFill="1" applyBorder="1" applyAlignment="1">
      <alignment horizontal="center" vertical="center"/>
    </xf>
    <xf numFmtId="3" fontId="4" fillId="2" borderId="11" xfId="5" applyNumberFormat="1" applyFont="1" applyFill="1" applyBorder="1" applyAlignment="1">
      <alignment horizontal="center" vertical="center"/>
    </xf>
    <xf numFmtId="3" fontId="4" fillId="2" borderId="17" xfId="5" applyNumberFormat="1" applyFont="1" applyFill="1" applyBorder="1" applyAlignment="1">
      <alignment horizontal="center" vertical="center"/>
    </xf>
    <xf numFmtId="3" fontId="7" fillId="2" borderId="36" xfId="5" applyNumberFormat="1" applyFont="1" applyFill="1" applyBorder="1" applyAlignment="1">
      <alignment horizontal="center" vertical="center"/>
    </xf>
    <xf numFmtId="3" fontId="4" fillId="2" borderId="46" xfId="5" applyNumberFormat="1" applyFont="1" applyFill="1" applyBorder="1" applyAlignment="1">
      <alignment horizontal="center" vertical="center"/>
    </xf>
    <xf numFmtId="0" fontId="21" fillId="2" borderId="14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0" borderId="13" xfId="5" applyFont="1" applyBorder="1" applyAlignment="1">
      <alignment horizontal="left" vertical="center" wrapText="1"/>
    </xf>
    <xf numFmtId="0" fontId="4" fillId="2" borderId="15" xfId="5" applyFont="1" applyFill="1" applyBorder="1" applyAlignment="1">
      <alignment horizontal="center" vertical="center" wrapText="1"/>
    </xf>
    <xf numFmtId="0" fontId="22" fillId="2" borderId="5" xfId="5" applyFont="1" applyFill="1" applyBorder="1" applyAlignment="1">
      <alignment horizontal="center" vertical="center" wrapText="1"/>
    </xf>
    <xf numFmtId="3" fontId="4" fillId="2" borderId="14" xfId="5" applyNumberFormat="1" applyFont="1" applyFill="1" applyBorder="1" applyAlignment="1">
      <alignment horizontal="center" vertical="center"/>
    </xf>
    <xf numFmtId="3" fontId="4" fillId="2" borderId="13" xfId="5" applyNumberFormat="1" applyFont="1" applyFill="1" applyBorder="1" applyAlignment="1">
      <alignment horizontal="center" vertical="center"/>
    </xf>
    <xf numFmtId="3" fontId="7" fillId="2" borderId="15" xfId="5" applyNumberFormat="1" applyFont="1" applyFill="1" applyBorder="1" applyAlignment="1">
      <alignment horizontal="center" vertical="center"/>
    </xf>
    <xf numFmtId="3" fontId="4" fillId="2" borderId="24" xfId="5" applyNumberFormat="1" applyFont="1" applyFill="1" applyBorder="1" applyAlignment="1">
      <alignment horizontal="center" vertical="center"/>
    </xf>
    <xf numFmtId="3" fontId="4" fillId="2" borderId="30" xfId="5" applyNumberFormat="1" applyFont="1" applyFill="1" applyBorder="1" applyAlignment="1">
      <alignment horizontal="center" vertical="center"/>
    </xf>
    <xf numFmtId="0" fontId="20" fillId="0" borderId="28" xfId="5" applyBorder="1"/>
    <xf numFmtId="0" fontId="21" fillId="0" borderId="2" xfId="5" applyFont="1" applyBorder="1" applyAlignment="1">
      <alignment horizontal="center" vertical="center" wrapText="1"/>
    </xf>
    <xf numFmtId="0" fontId="21" fillId="0" borderId="1" xfId="5" applyFont="1" applyBorder="1" applyAlignment="1">
      <alignment horizontal="center" vertical="center" wrapText="1"/>
    </xf>
    <xf numFmtId="0" fontId="21" fillId="0" borderId="5" xfId="5" applyFont="1" applyBorder="1" applyAlignment="1">
      <alignment horizontal="center" vertical="center" wrapText="1"/>
    </xf>
    <xf numFmtId="0" fontId="21" fillId="0" borderId="4" xfId="5" applyFont="1" applyBorder="1" applyAlignment="1">
      <alignment horizontal="center" vertical="center" wrapText="1" shrinkToFit="1"/>
    </xf>
    <xf numFmtId="0" fontId="21" fillId="0" borderId="2" xfId="5" applyFont="1" applyBorder="1" applyAlignment="1">
      <alignment horizontal="center" vertical="center" wrapText="1" shrinkToFit="1"/>
    </xf>
    <xf numFmtId="0" fontId="21" fillId="0" borderId="43" xfId="5" applyFont="1" applyBorder="1" applyAlignment="1">
      <alignment horizontal="center" vertical="center" wrapText="1" shrinkToFit="1"/>
    </xf>
    <xf numFmtId="0" fontId="21" fillId="0" borderId="26" xfId="5" applyFont="1" applyBorder="1" applyAlignment="1">
      <alignment horizontal="center" vertical="center" wrapText="1" shrinkToFit="1"/>
    </xf>
    <xf numFmtId="0" fontId="4" fillId="0" borderId="0" xfId="5" applyFont="1"/>
    <xf numFmtId="0" fontId="20" fillId="0" borderId="0" xfId="5" applyAlignment="1">
      <alignment horizontal="left"/>
    </xf>
    <xf numFmtId="0" fontId="14" fillId="0" borderId="4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9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4" fontId="9" fillId="0" borderId="0" xfId="0" applyNumberFormat="1" applyFont="1" applyAlignment="1">
      <alignment horizontal="center" wrapText="1"/>
    </xf>
    <xf numFmtId="4" fontId="9" fillId="0" borderId="9" xfId="0" applyNumberFormat="1" applyFont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164" fontId="7" fillId="0" borderId="9" xfId="5" applyNumberFormat="1" applyFont="1" applyBorder="1" applyAlignment="1">
      <alignment horizontal="left"/>
    </xf>
  </cellXfs>
  <cellStyles count="6">
    <cellStyle name="Měna" xfId="3" builtinId="4"/>
    <cellStyle name="Normální" xfId="0" builtinId="0"/>
    <cellStyle name="normální 2" xfId="1" xr:uid="{BA5A2642-C0E7-4B34-87FE-76064641D918}"/>
    <cellStyle name="Normální 2 2" xfId="4" xr:uid="{4A83948C-0BE2-4552-8770-FB89D1118AE1}"/>
    <cellStyle name="Normální 3" xfId="2" xr:uid="{965D7B31-9AE3-4C04-A5CC-3E72C8A66A85}"/>
    <cellStyle name="Normální 4" xfId="5" xr:uid="{ED2E32A4-C038-411C-B087-77B919434198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B1BBF-6355-4376-9D1E-A3DE4448DFDF}">
  <sheetPr filterMode="1">
    <tabColor rgb="FFFFC000"/>
  </sheetPr>
  <dimension ref="A1:M307"/>
  <sheetViews>
    <sheetView zoomScale="90" zoomScaleNormal="90" workbookViewId="0">
      <pane xSplit="3" ySplit="9" topLeftCell="D189" activePane="bottomRight" state="frozen"/>
      <selection pane="topRight" activeCell="D1" sqref="D1"/>
      <selection pane="bottomLeft" activeCell="A11" sqref="A11"/>
      <selection pane="bottomRight" activeCell="D13" sqref="D13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58" style="10" customWidth="1"/>
    <col min="4" max="4" width="13.7265625" style="10" customWidth="1"/>
    <col min="5" max="5" width="3.54296875" style="10" customWidth="1"/>
    <col min="6" max="6" width="13.26953125" style="10" customWidth="1"/>
    <col min="7" max="7" width="3.54296875" style="10" customWidth="1"/>
    <col min="8" max="8" width="14.1796875" style="17" customWidth="1"/>
    <col min="9" max="9" width="11.7265625" style="10" customWidth="1"/>
    <col min="10" max="10" width="13.81640625" style="10" customWidth="1"/>
    <col min="11" max="11" width="12.7265625" style="10" customWidth="1"/>
    <col min="12" max="12" width="9" style="10" customWidth="1"/>
    <col min="13" max="13" width="11.1796875" style="10" customWidth="1"/>
    <col min="14" max="16" width="8.81640625" style="10"/>
    <col min="17" max="17" width="13.54296875" style="10" customWidth="1"/>
    <col min="18" max="16384" width="8.81640625" style="10"/>
  </cols>
  <sheetData>
    <row r="1" spans="1:13" ht="14" x14ac:dyDescent="0.3">
      <c r="A1" s="340" t="s">
        <v>324</v>
      </c>
      <c r="B1" s="10"/>
      <c r="E1" s="11"/>
      <c r="F1" s="11"/>
    </row>
    <row r="2" spans="1:13" s="12" customFormat="1" x14ac:dyDescent="0.25">
      <c r="E2" s="13"/>
      <c r="F2" s="13"/>
      <c r="H2" s="14" t="s">
        <v>396</v>
      </c>
      <c r="M2" s="14"/>
    </row>
    <row r="3" spans="1:13" ht="14" x14ac:dyDescent="0.25">
      <c r="A3" s="338" t="s">
        <v>400</v>
      </c>
    </row>
    <row r="4" spans="1:13" ht="13" x14ac:dyDescent="0.3">
      <c r="A4" s="9" t="s">
        <v>300</v>
      </c>
      <c r="B4" s="10"/>
    </row>
    <row r="5" spans="1:13" ht="12.75" customHeight="1" x14ac:dyDescent="0.3">
      <c r="A5" s="18"/>
      <c r="B5" s="10"/>
      <c r="F5" s="17"/>
      <c r="H5" s="364" t="s">
        <v>405</v>
      </c>
    </row>
    <row r="6" spans="1:13" ht="4.5" customHeight="1" x14ac:dyDescent="0.25">
      <c r="F6" s="443" t="s">
        <v>329</v>
      </c>
      <c r="H6" s="332"/>
    </row>
    <row r="7" spans="1:13" ht="16.149999999999999" customHeight="1" x14ac:dyDescent="0.25">
      <c r="A7" s="111" t="s">
        <v>397</v>
      </c>
      <c r="F7" s="443"/>
      <c r="H7" s="445" t="s">
        <v>399</v>
      </c>
    </row>
    <row r="8" spans="1:13" ht="22.15" customHeight="1" thickBot="1" x14ac:dyDescent="0.35">
      <c r="A8" s="18"/>
      <c r="D8" s="20" t="s">
        <v>19</v>
      </c>
      <c r="F8" s="444"/>
      <c r="H8" s="446"/>
    </row>
    <row r="9" spans="1:13" ht="26.5" thickBot="1" x14ac:dyDescent="0.3">
      <c r="A9" s="21" t="s">
        <v>0</v>
      </c>
      <c r="B9" s="22" t="s">
        <v>1</v>
      </c>
      <c r="C9" s="61" t="s">
        <v>398</v>
      </c>
      <c r="D9" s="24" t="s">
        <v>62</v>
      </c>
      <c r="E9" s="25"/>
      <c r="F9" s="26" t="s">
        <v>406</v>
      </c>
      <c r="G9" s="25"/>
      <c r="H9" s="26" t="s">
        <v>406</v>
      </c>
      <c r="I9" s="27"/>
      <c r="J9" s="28"/>
      <c r="K9" s="29"/>
    </row>
    <row r="10" spans="1:13" ht="13" hidden="1" x14ac:dyDescent="0.3">
      <c r="A10" s="333"/>
      <c r="B10" s="334"/>
      <c r="C10" s="19" t="s">
        <v>3</v>
      </c>
      <c r="D10" s="335"/>
      <c r="E10" s="25"/>
      <c r="F10" s="336"/>
      <c r="G10" s="25"/>
      <c r="H10" s="337"/>
      <c r="I10" s="28"/>
      <c r="J10" s="28"/>
      <c r="K10" s="29"/>
    </row>
    <row r="11" spans="1:13" ht="16.899999999999999" hidden="1" customHeight="1" x14ac:dyDescent="0.3">
      <c r="A11" s="3">
        <v>7039</v>
      </c>
      <c r="B11" s="3">
        <v>3117</v>
      </c>
      <c r="C11" s="235" t="s">
        <v>81</v>
      </c>
      <c r="D11" s="62">
        <v>46080</v>
      </c>
      <c r="E11" s="25"/>
      <c r="F11" s="184"/>
      <c r="G11" s="25"/>
      <c r="H11" s="68">
        <f t="shared" ref="H11:H74" si="0">D11-F11</f>
        <v>46080</v>
      </c>
      <c r="I11" s="28"/>
      <c r="J11" s="28"/>
      <c r="K11" s="29"/>
    </row>
    <row r="12" spans="1:13" ht="13" hidden="1" x14ac:dyDescent="0.3">
      <c r="A12" s="1">
        <v>7040</v>
      </c>
      <c r="B12" s="1">
        <v>3117</v>
      </c>
      <c r="C12" s="2" t="s">
        <v>82</v>
      </c>
      <c r="D12" s="63">
        <v>14880</v>
      </c>
      <c r="E12" s="25"/>
      <c r="F12" s="184"/>
      <c r="G12" s="25"/>
      <c r="H12" s="65">
        <f t="shared" si="0"/>
        <v>14880</v>
      </c>
      <c r="I12" s="28"/>
      <c r="J12" s="28"/>
      <c r="K12" s="29"/>
    </row>
    <row r="13" spans="1:13" ht="13" x14ac:dyDescent="0.3">
      <c r="A13" s="1">
        <v>7041</v>
      </c>
      <c r="B13" s="1">
        <v>3117</v>
      </c>
      <c r="C13" s="2" t="s">
        <v>83</v>
      </c>
      <c r="D13" s="63">
        <v>35040</v>
      </c>
      <c r="E13" s="25"/>
      <c r="F13" s="184">
        <v>2040</v>
      </c>
      <c r="G13" s="25"/>
      <c r="H13" s="65">
        <f t="shared" si="0"/>
        <v>33000</v>
      </c>
      <c r="I13" s="28"/>
      <c r="J13" s="28"/>
      <c r="K13" s="29"/>
    </row>
    <row r="14" spans="1:13" ht="13" hidden="1" x14ac:dyDescent="0.3">
      <c r="A14" s="1">
        <v>7043</v>
      </c>
      <c r="B14" s="1">
        <v>3117</v>
      </c>
      <c r="C14" s="2" t="s">
        <v>84</v>
      </c>
      <c r="D14" s="63">
        <v>34560</v>
      </c>
      <c r="E14" s="25"/>
      <c r="F14" s="184"/>
      <c r="G14" s="25"/>
      <c r="H14" s="65">
        <f t="shared" si="0"/>
        <v>34560</v>
      </c>
      <c r="I14" s="28"/>
      <c r="J14" s="28"/>
      <c r="K14" s="29"/>
    </row>
    <row r="15" spans="1:13" ht="13" x14ac:dyDescent="0.3">
      <c r="A15" s="1">
        <v>7044</v>
      </c>
      <c r="B15" s="1">
        <v>3117</v>
      </c>
      <c r="C15" s="2" t="s">
        <v>85</v>
      </c>
      <c r="D15" s="63">
        <v>21120</v>
      </c>
      <c r="E15" s="25"/>
      <c r="F15" s="184">
        <v>5520</v>
      </c>
      <c r="G15" s="25"/>
      <c r="H15" s="65">
        <f t="shared" si="0"/>
        <v>15600</v>
      </c>
      <c r="I15" s="28"/>
      <c r="J15" s="28"/>
      <c r="K15" s="29"/>
    </row>
    <row r="16" spans="1:13" ht="13" hidden="1" x14ac:dyDescent="0.3">
      <c r="A16" s="1">
        <v>7045</v>
      </c>
      <c r="B16" s="1">
        <v>3117</v>
      </c>
      <c r="C16" s="2" t="s">
        <v>86</v>
      </c>
      <c r="D16" s="63">
        <v>9600</v>
      </c>
      <c r="E16" s="25"/>
      <c r="F16" s="184"/>
      <c r="G16" s="25"/>
      <c r="H16" s="65">
        <f t="shared" si="0"/>
        <v>9600</v>
      </c>
      <c r="I16" s="28"/>
      <c r="J16" s="28"/>
      <c r="K16" s="29"/>
    </row>
    <row r="17" spans="1:11" ht="25.5" hidden="1" x14ac:dyDescent="0.3">
      <c r="A17" s="1">
        <v>7046</v>
      </c>
      <c r="B17" s="1">
        <v>3117</v>
      </c>
      <c r="C17" s="2" t="s">
        <v>87</v>
      </c>
      <c r="D17" s="63">
        <v>9600</v>
      </c>
      <c r="E17" s="25"/>
      <c r="F17" s="184"/>
      <c r="G17" s="25"/>
      <c r="H17" s="65">
        <f t="shared" si="0"/>
        <v>9600</v>
      </c>
      <c r="I17" s="28"/>
      <c r="J17" s="28"/>
      <c r="K17" s="29"/>
    </row>
    <row r="18" spans="1:11" ht="25.5" hidden="1" x14ac:dyDescent="0.3">
      <c r="A18" s="1">
        <v>7047</v>
      </c>
      <c r="B18" s="1">
        <v>3117</v>
      </c>
      <c r="C18" s="2" t="s">
        <v>88</v>
      </c>
      <c r="D18" s="63">
        <v>10560</v>
      </c>
      <c r="E18" s="25"/>
      <c r="F18" s="184"/>
      <c r="G18" s="25"/>
      <c r="H18" s="65">
        <f t="shared" si="0"/>
        <v>10560</v>
      </c>
      <c r="I18" s="28"/>
      <c r="J18" s="28"/>
      <c r="K18" s="29"/>
    </row>
    <row r="19" spans="1:11" ht="13" hidden="1" x14ac:dyDescent="0.3">
      <c r="A19" s="1">
        <v>7048</v>
      </c>
      <c r="B19" s="1">
        <v>3117</v>
      </c>
      <c r="C19" s="2" t="s">
        <v>89</v>
      </c>
      <c r="D19" s="63">
        <v>12960</v>
      </c>
      <c r="E19" s="25"/>
      <c r="F19" s="184"/>
      <c r="G19" s="25"/>
      <c r="H19" s="65">
        <f t="shared" si="0"/>
        <v>12960</v>
      </c>
      <c r="I19" s="28"/>
      <c r="J19" s="28"/>
      <c r="K19" s="29"/>
    </row>
    <row r="20" spans="1:11" ht="13" hidden="1" x14ac:dyDescent="0.3">
      <c r="A20" s="1">
        <v>7049</v>
      </c>
      <c r="B20" s="1">
        <v>3117</v>
      </c>
      <c r="C20" s="2" t="s">
        <v>90</v>
      </c>
      <c r="D20" s="63">
        <v>15840</v>
      </c>
      <c r="E20" s="25"/>
      <c r="F20" s="184"/>
      <c r="G20" s="25"/>
      <c r="H20" s="65">
        <f t="shared" si="0"/>
        <v>15840</v>
      </c>
      <c r="I20" s="28"/>
      <c r="J20" s="28"/>
      <c r="K20" s="29"/>
    </row>
    <row r="21" spans="1:11" ht="13" x14ac:dyDescent="0.3">
      <c r="A21" s="1">
        <v>7050</v>
      </c>
      <c r="B21" s="1">
        <v>3117</v>
      </c>
      <c r="C21" s="2" t="s">
        <v>91</v>
      </c>
      <c r="D21" s="63">
        <v>9600</v>
      </c>
      <c r="E21" s="25"/>
      <c r="F21" s="184">
        <v>600</v>
      </c>
      <c r="G21" s="25"/>
      <c r="H21" s="65">
        <f t="shared" si="0"/>
        <v>9000</v>
      </c>
      <c r="I21" s="28"/>
      <c r="J21" s="28"/>
      <c r="K21" s="29"/>
    </row>
    <row r="22" spans="1:11" ht="13" x14ac:dyDescent="0.3">
      <c r="A22" s="1">
        <v>7051</v>
      </c>
      <c r="B22" s="1">
        <v>3117</v>
      </c>
      <c r="C22" s="2" t="s">
        <v>92</v>
      </c>
      <c r="D22" s="63">
        <v>37440</v>
      </c>
      <c r="E22" s="25"/>
      <c r="F22" s="184">
        <v>3240</v>
      </c>
      <c r="G22" s="25"/>
      <c r="H22" s="65">
        <f t="shared" si="0"/>
        <v>34200</v>
      </c>
      <c r="I22" s="28"/>
      <c r="J22" s="28"/>
      <c r="K22" s="29"/>
    </row>
    <row r="23" spans="1:11" ht="13" hidden="1" x14ac:dyDescent="0.3">
      <c r="A23" s="1">
        <v>7052</v>
      </c>
      <c r="B23" s="1">
        <v>3117</v>
      </c>
      <c r="C23" s="2" t="s">
        <v>93</v>
      </c>
      <c r="D23" s="63">
        <v>29760</v>
      </c>
      <c r="E23" s="25"/>
      <c r="F23" s="184"/>
      <c r="G23" s="25"/>
      <c r="H23" s="65">
        <f t="shared" si="0"/>
        <v>29760</v>
      </c>
      <c r="I23" s="28"/>
      <c r="J23" s="28"/>
      <c r="K23" s="29"/>
    </row>
    <row r="24" spans="1:11" ht="13" hidden="1" x14ac:dyDescent="0.3">
      <c r="A24" s="1">
        <v>7053</v>
      </c>
      <c r="B24" s="1">
        <v>3117</v>
      </c>
      <c r="C24" s="2" t="s">
        <v>94</v>
      </c>
      <c r="D24" s="63">
        <v>9600</v>
      </c>
      <c r="E24" s="25"/>
      <c r="F24" s="184"/>
      <c r="G24" s="25"/>
      <c r="H24" s="65">
        <f t="shared" si="0"/>
        <v>9600</v>
      </c>
      <c r="I24" s="28"/>
      <c r="J24" s="28"/>
      <c r="K24" s="29"/>
    </row>
    <row r="25" spans="1:11" ht="13" hidden="1" x14ac:dyDescent="0.3">
      <c r="A25" s="1">
        <v>7054</v>
      </c>
      <c r="B25" s="1">
        <v>3117</v>
      </c>
      <c r="C25" s="2" t="s">
        <v>95</v>
      </c>
      <c r="D25" s="63">
        <v>30240</v>
      </c>
      <c r="E25" s="25"/>
      <c r="F25" s="184"/>
      <c r="G25" s="25"/>
      <c r="H25" s="65">
        <f t="shared" si="0"/>
        <v>30240</v>
      </c>
      <c r="I25" s="28"/>
      <c r="J25" s="28"/>
      <c r="K25" s="29"/>
    </row>
    <row r="26" spans="1:11" ht="13" hidden="1" x14ac:dyDescent="0.3">
      <c r="A26" s="1">
        <v>7055</v>
      </c>
      <c r="B26" s="1">
        <v>3113</v>
      </c>
      <c r="C26" s="2" t="s">
        <v>96</v>
      </c>
      <c r="D26" s="63">
        <v>107520</v>
      </c>
      <c r="E26" s="25"/>
      <c r="F26" s="184"/>
      <c r="G26" s="25"/>
      <c r="H26" s="65">
        <f t="shared" si="0"/>
        <v>107520</v>
      </c>
      <c r="I26" s="28"/>
      <c r="J26" s="28"/>
      <c r="K26" s="29"/>
    </row>
    <row r="27" spans="1:11" ht="13" x14ac:dyDescent="0.3">
      <c r="A27" s="1">
        <v>7056</v>
      </c>
      <c r="B27" s="1">
        <v>3113</v>
      </c>
      <c r="C27" s="2" t="s">
        <v>97</v>
      </c>
      <c r="D27" s="63">
        <v>193920</v>
      </c>
      <c r="E27" s="25"/>
      <c r="F27" s="184">
        <v>120</v>
      </c>
      <c r="G27" s="25"/>
      <c r="H27" s="65">
        <f t="shared" si="0"/>
        <v>193800</v>
      </c>
      <c r="I27" s="28"/>
      <c r="J27" s="28"/>
      <c r="K27" s="29"/>
    </row>
    <row r="28" spans="1:11" ht="25.5" x14ac:dyDescent="0.3">
      <c r="A28" s="1">
        <v>7057</v>
      </c>
      <c r="B28" s="1">
        <v>3113</v>
      </c>
      <c r="C28" s="2" t="s">
        <v>98</v>
      </c>
      <c r="D28" s="63">
        <v>173760</v>
      </c>
      <c r="E28" s="25"/>
      <c r="F28" s="184">
        <v>37860</v>
      </c>
      <c r="G28" s="25"/>
      <c r="H28" s="65">
        <f t="shared" si="0"/>
        <v>135900</v>
      </c>
      <c r="I28" s="28"/>
      <c r="J28" s="28"/>
      <c r="K28" s="29"/>
    </row>
    <row r="29" spans="1:11" ht="13" x14ac:dyDescent="0.3">
      <c r="A29" s="1">
        <v>7058</v>
      </c>
      <c r="B29" s="1">
        <v>3113</v>
      </c>
      <c r="C29" s="2" t="s">
        <v>99</v>
      </c>
      <c r="D29" s="63">
        <v>150720</v>
      </c>
      <c r="E29" s="25"/>
      <c r="F29" s="184">
        <v>52020</v>
      </c>
      <c r="G29" s="25"/>
      <c r="H29" s="65">
        <f t="shared" si="0"/>
        <v>98700</v>
      </c>
      <c r="I29" s="28"/>
      <c r="J29" s="28"/>
      <c r="K29" s="29"/>
    </row>
    <row r="30" spans="1:11" ht="13" x14ac:dyDescent="0.3">
      <c r="A30" s="1">
        <v>7060</v>
      </c>
      <c r="B30" s="1">
        <v>3113</v>
      </c>
      <c r="C30" s="2" t="s">
        <v>100</v>
      </c>
      <c r="D30" s="63">
        <v>188160</v>
      </c>
      <c r="E30" s="25"/>
      <c r="F30" s="184">
        <v>7260</v>
      </c>
      <c r="G30" s="25"/>
      <c r="H30" s="65">
        <f t="shared" si="0"/>
        <v>180900</v>
      </c>
      <c r="I30" s="28"/>
      <c r="J30" s="28"/>
      <c r="K30" s="29"/>
    </row>
    <row r="31" spans="1:11" ht="25.5" x14ac:dyDescent="0.3">
      <c r="A31" s="1">
        <v>7061</v>
      </c>
      <c r="B31" s="1">
        <v>3113</v>
      </c>
      <c r="C31" s="2" t="s">
        <v>101</v>
      </c>
      <c r="D31" s="63">
        <v>198240</v>
      </c>
      <c r="E31" s="25"/>
      <c r="F31" s="184">
        <v>78840</v>
      </c>
      <c r="G31" s="25"/>
      <c r="H31" s="65">
        <f t="shared" si="0"/>
        <v>119400</v>
      </c>
      <c r="I31" s="28"/>
      <c r="J31" s="28"/>
      <c r="K31" s="29"/>
    </row>
    <row r="32" spans="1:11" ht="13" x14ac:dyDescent="0.3">
      <c r="A32" s="1">
        <v>7062</v>
      </c>
      <c r="B32" s="1">
        <v>3113</v>
      </c>
      <c r="C32" s="2" t="s">
        <v>102</v>
      </c>
      <c r="D32" s="63">
        <v>132480</v>
      </c>
      <c r="E32" s="25"/>
      <c r="F32" s="184">
        <v>41080</v>
      </c>
      <c r="G32" s="25"/>
      <c r="H32" s="65">
        <f t="shared" si="0"/>
        <v>91400</v>
      </c>
      <c r="I32" s="28"/>
      <c r="J32" s="28"/>
      <c r="K32" s="29"/>
    </row>
    <row r="33" spans="1:11" ht="15" hidden="1" customHeight="1" x14ac:dyDescent="0.3">
      <c r="A33" s="1">
        <v>7063</v>
      </c>
      <c r="B33" s="1">
        <v>3113</v>
      </c>
      <c r="C33" s="2" t="s">
        <v>103</v>
      </c>
      <c r="D33" s="63">
        <v>45600</v>
      </c>
      <c r="E33" s="25"/>
      <c r="F33" s="184"/>
      <c r="G33" s="25"/>
      <c r="H33" s="65">
        <f t="shared" si="0"/>
        <v>45600</v>
      </c>
      <c r="I33" s="28"/>
      <c r="J33" s="28"/>
      <c r="K33" s="29"/>
    </row>
    <row r="34" spans="1:11" ht="21" hidden="1" customHeight="1" x14ac:dyDescent="0.3">
      <c r="A34" s="1">
        <v>7064</v>
      </c>
      <c r="B34" s="1">
        <v>3113</v>
      </c>
      <c r="C34" s="2" t="s">
        <v>104</v>
      </c>
      <c r="D34" s="63">
        <v>63360</v>
      </c>
      <c r="E34" s="25"/>
      <c r="F34" s="184"/>
      <c r="G34" s="25"/>
      <c r="H34" s="65">
        <f t="shared" si="0"/>
        <v>63360</v>
      </c>
      <c r="I34" s="28"/>
      <c r="J34" s="28"/>
      <c r="K34" s="29"/>
    </row>
    <row r="35" spans="1:11" ht="25.5" x14ac:dyDescent="0.3">
      <c r="A35" s="1">
        <v>7065</v>
      </c>
      <c r="B35" s="1">
        <v>3113</v>
      </c>
      <c r="C35" s="2" t="s">
        <v>105</v>
      </c>
      <c r="D35" s="63">
        <v>158400</v>
      </c>
      <c r="E35" s="25"/>
      <c r="F35" s="184">
        <v>105300</v>
      </c>
      <c r="G35" s="25"/>
      <c r="H35" s="65">
        <f t="shared" si="0"/>
        <v>53100</v>
      </c>
      <c r="I35" s="28"/>
      <c r="J35" s="28"/>
      <c r="K35" s="29"/>
    </row>
    <row r="36" spans="1:11" ht="13" hidden="1" x14ac:dyDescent="0.3">
      <c r="A36" s="1">
        <v>7066</v>
      </c>
      <c r="B36" s="1">
        <v>3113</v>
      </c>
      <c r="C36" s="2" t="s">
        <v>106</v>
      </c>
      <c r="D36" s="63">
        <v>246240</v>
      </c>
      <c r="E36" s="25"/>
      <c r="F36" s="184"/>
      <c r="G36" s="25"/>
      <c r="H36" s="65">
        <f t="shared" si="0"/>
        <v>246240</v>
      </c>
      <c r="I36" s="28"/>
      <c r="J36" s="28"/>
      <c r="K36" s="29"/>
    </row>
    <row r="37" spans="1:11" ht="18" hidden="1" customHeight="1" x14ac:dyDescent="0.3">
      <c r="A37" s="1">
        <v>7067</v>
      </c>
      <c r="B37" s="1">
        <v>3113</v>
      </c>
      <c r="C37" s="2" t="s">
        <v>107</v>
      </c>
      <c r="D37" s="63">
        <v>93600</v>
      </c>
      <c r="E37" s="25"/>
      <c r="F37" s="184"/>
      <c r="G37" s="25"/>
      <c r="H37" s="65">
        <f t="shared" si="0"/>
        <v>93600</v>
      </c>
      <c r="I37" s="28"/>
      <c r="J37" s="28"/>
      <c r="K37" s="29"/>
    </row>
    <row r="38" spans="1:11" ht="13" x14ac:dyDescent="0.3">
      <c r="A38" s="1">
        <v>7068</v>
      </c>
      <c r="B38" s="1">
        <v>3113</v>
      </c>
      <c r="C38" s="2" t="s">
        <v>108</v>
      </c>
      <c r="D38" s="63">
        <v>263040</v>
      </c>
      <c r="E38" s="25"/>
      <c r="F38" s="184">
        <v>54540</v>
      </c>
      <c r="G38" s="25"/>
      <c r="H38" s="65">
        <f t="shared" si="0"/>
        <v>208500</v>
      </c>
      <c r="I38" s="28"/>
      <c r="J38" s="28"/>
      <c r="K38" s="29"/>
    </row>
    <row r="39" spans="1:11" ht="17.5" hidden="1" customHeight="1" x14ac:dyDescent="0.3">
      <c r="A39" s="1">
        <v>7069</v>
      </c>
      <c r="B39" s="1">
        <v>3113</v>
      </c>
      <c r="C39" s="2" t="s">
        <v>109</v>
      </c>
      <c r="D39" s="63">
        <v>157440</v>
      </c>
      <c r="E39" s="25"/>
      <c r="F39" s="184"/>
      <c r="G39" s="25"/>
      <c r="H39" s="65">
        <f t="shared" si="0"/>
        <v>157440</v>
      </c>
      <c r="I39" s="28"/>
      <c r="J39" s="28"/>
      <c r="K39" s="29"/>
    </row>
    <row r="40" spans="1:11" ht="17.5" hidden="1" customHeight="1" x14ac:dyDescent="0.3">
      <c r="A40" s="1">
        <v>7070</v>
      </c>
      <c r="B40" s="1">
        <v>3113</v>
      </c>
      <c r="C40" s="2" t="s">
        <v>110</v>
      </c>
      <c r="D40" s="63">
        <v>71040</v>
      </c>
      <c r="E40" s="25"/>
      <c r="F40" s="184"/>
      <c r="G40" s="25"/>
      <c r="H40" s="65">
        <f t="shared" si="0"/>
        <v>71040</v>
      </c>
      <c r="I40" s="28"/>
      <c r="J40" s="28"/>
      <c r="K40" s="29"/>
    </row>
    <row r="41" spans="1:11" ht="13" hidden="1" x14ac:dyDescent="0.3">
      <c r="A41" s="1">
        <v>7073</v>
      </c>
      <c r="B41" s="1">
        <v>3113</v>
      </c>
      <c r="C41" s="2" t="s">
        <v>111</v>
      </c>
      <c r="D41" s="63">
        <v>101280</v>
      </c>
      <c r="E41" s="25"/>
      <c r="F41" s="184"/>
      <c r="G41" s="25"/>
      <c r="H41" s="65">
        <f t="shared" si="0"/>
        <v>101280</v>
      </c>
      <c r="I41" s="28"/>
      <c r="J41" s="28"/>
      <c r="K41" s="29"/>
    </row>
    <row r="42" spans="1:11" ht="13" x14ac:dyDescent="0.3">
      <c r="A42" s="1">
        <v>7074</v>
      </c>
      <c r="B42" s="1">
        <v>3113</v>
      </c>
      <c r="C42" s="2" t="s">
        <v>112</v>
      </c>
      <c r="D42" s="63">
        <v>329760</v>
      </c>
      <c r="E42" s="25"/>
      <c r="F42" s="184">
        <v>860</v>
      </c>
      <c r="G42" s="25"/>
      <c r="H42" s="65">
        <f t="shared" si="0"/>
        <v>328900</v>
      </c>
      <c r="I42" s="28"/>
      <c r="J42" s="28"/>
      <c r="K42" s="29"/>
    </row>
    <row r="43" spans="1:11" ht="13" hidden="1" x14ac:dyDescent="0.3">
      <c r="A43" s="1">
        <v>7075</v>
      </c>
      <c r="B43" s="1">
        <v>3113</v>
      </c>
      <c r="C43" s="2" t="s">
        <v>113</v>
      </c>
      <c r="D43" s="63">
        <v>41280</v>
      </c>
      <c r="E43" s="25"/>
      <c r="F43" s="184"/>
      <c r="G43" s="25"/>
      <c r="H43" s="65">
        <f t="shared" si="0"/>
        <v>41280</v>
      </c>
      <c r="I43" s="28"/>
      <c r="J43" s="28"/>
      <c r="K43" s="29"/>
    </row>
    <row r="44" spans="1:11" ht="13" hidden="1" x14ac:dyDescent="0.3">
      <c r="A44" s="1">
        <v>7076</v>
      </c>
      <c r="B44" s="1">
        <v>3113</v>
      </c>
      <c r="C44" s="2" t="s">
        <v>114</v>
      </c>
      <c r="D44" s="63">
        <v>101280</v>
      </c>
      <c r="E44" s="25"/>
      <c r="F44" s="184"/>
      <c r="G44" s="25"/>
      <c r="H44" s="65">
        <f t="shared" si="0"/>
        <v>101280</v>
      </c>
      <c r="I44" s="28"/>
      <c r="J44" s="28"/>
      <c r="K44" s="29"/>
    </row>
    <row r="45" spans="1:11" ht="25.5" hidden="1" x14ac:dyDescent="0.3">
      <c r="A45" s="1">
        <v>7077</v>
      </c>
      <c r="B45" s="1">
        <v>3113</v>
      </c>
      <c r="C45" s="2" t="s">
        <v>115</v>
      </c>
      <c r="D45" s="63">
        <v>43200</v>
      </c>
      <c r="E45" s="25"/>
      <c r="F45" s="184"/>
      <c r="G45" s="25"/>
      <c r="H45" s="65">
        <f t="shared" si="0"/>
        <v>43200</v>
      </c>
      <c r="I45" s="28"/>
      <c r="J45" s="28"/>
      <c r="K45" s="29"/>
    </row>
    <row r="46" spans="1:11" ht="25.5" x14ac:dyDescent="0.3">
      <c r="A46" s="1">
        <v>7078</v>
      </c>
      <c r="B46" s="1">
        <v>3113</v>
      </c>
      <c r="C46" s="2" t="s">
        <v>116</v>
      </c>
      <c r="D46" s="63">
        <v>47520</v>
      </c>
      <c r="E46" s="25"/>
      <c r="F46" s="184">
        <v>21120</v>
      </c>
      <c r="G46" s="25"/>
      <c r="H46" s="65">
        <f t="shared" si="0"/>
        <v>26400</v>
      </c>
      <c r="I46" s="28"/>
      <c r="J46" s="28"/>
      <c r="K46" s="29"/>
    </row>
    <row r="47" spans="1:11" ht="13" hidden="1" x14ac:dyDescent="0.3">
      <c r="A47" s="1">
        <v>7079</v>
      </c>
      <c r="B47" s="1">
        <v>3113</v>
      </c>
      <c r="C47" s="2" t="s">
        <v>117</v>
      </c>
      <c r="D47" s="63">
        <v>83520</v>
      </c>
      <c r="E47" s="25"/>
      <c r="F47" s="184"/>
      <c r="G47" s="25"/>
      <c r="H47" s="65">
        <f t="shared" si="0"/>
        <v>83520</v>
      </c>
      <c r="I47" s="28"/>
      <c r="J47" s="28"/>
      <c r="K47" s="29"/>
    </row>
    <row r="48" spans="1:11" ht="13" hidden="1" x14ac:dyDescent="0.3">
      <c r="A48" s="1">
        <v>7080</v>
      </c>
      <c r="B48" s="1">
        <v>3113</v>
      </c>
      <c r="C48" s="2" t="s">
        <v>118</v>
      </c>
      <c r="D48" s="63">
        <v>169920</v>
      </c>
      <c r="E48" s="25"/>
      <c r="F48" s="184"/>
      <c r="G48" s="25"/>
      <c r="H48" s="65">
        <f t="shared" si="0"/>
        <v>169920</v>
      </c>
      <c r="I48" s="28"/>
      <c r="J48" s="28"/>
      <c r="K48" s="29"/>
    </row>
    <row r="49" spans="1:11" ht="13" x14ac:dyDescent="0.3">
      <c r="A49" s="1">
        <v>7081</v>
      </c>
      <c r="B49" s="1">
        <v>3113</v>
      </c>
      <c r="C49" s="2" t="s">
        <v>119</v>
      </c>
      <c r="D49" s="63">
        <v>69120</v>
      </c>
      <c r="E49" s="25"/>
      <c r="F49" s="184">
        <v>31620</v>
      </c>
      <c r="G49" s="25"/>
      <c r="H49" s="65">
        <f t="shared" si="0"/>
        <v>37500</v>
      </c>
      <c r="I49" s="28"/>
      <c r="J49" s="28"/>
      <c r="K49" s="29"/>
    </row>
    <row r="50" spans="1:11" ht="16.149999999999999" customHeight="1" x14ac:dyDescent="0.3">
      <c r="A50" s="1">
        <v>7084</v>
      </c>
      <c r="B50" s="1">
        <v>3113</v>
      </c>
      <c r="C50" s="2" t="s">
        <v>121</v>
      </c>
      <c r="D50" s="63">
        <v>99360</v>
      </c>
      <c r="E50" s="25"/>
      <c r="F50" s="184">
        <v>47360</v>
      </c>
      <c r="G50" s="25"/>
      <c r="H50" s="65">
        <f t="shared" si="0"/>
        <v>52000</v>
      </c>
      <c r="I50" s="28"/>
      <c r="J50" s="28"/>
      <c r="K50" s="29"/>
    </row>
    <row r="51" spans="1:11" ht="25.5" x14ac:dyDescent="0.3">
      <c r="A51" s="1">
        <v>7085</v>
      </c>
      <c r="B51" s="1">
        <v>3113</v>
      </c>
      <c r="C51" s="2" t="s">
        <v>122</v>
      </c>
      <c r="D51" s="63">
        <v>197280</v>
      </c>
      <c r="E51" s="25"/>
      <c r="F51" s="184">
        <v>107030</v>
      </c>
      <c r="G51" s="25"/>
      <c r="H51" s="65">
        <f t="shared" si="0"/>
        <v>90250</v>
      </c>
      <c r="I51" s="28"/>
      <c r="J51" s="28"/>
      <c r="K51" s="29"/>
    </row>
    <row r="52" spans="1:11" ht="13" hidden="1" x14ac:dyDescent="0.3">
      <c r="A52" s="1">
        <v>7088</v>
      </c>
      <c r="B52" s="1">
        <v>3113</v>
      </c>
      <c r="C52" s="2" t="s">
        <v>123</v>
      </c>
      <c r="D52" s="63">
        <v>92160</v>
      </c>
      <c r="E52" s="25"/>
      <c r="F52" s="184"/>
      <c r="G52" s="25"/>
      <c r="H52" s="65">
        <f t="shared" si="0"/>
        <v>92160</v>
      </c>
      <c r="I52" s="28"/>
      <c r="J52" s="28"/>
      <c r="K52" s="29"/>
    </row>
    <row r="53" spans="1:11" ht="13" hidden="1" x14ac:dyDescent="0.3">
      <c r="A53" s="1">
        <v>7090</v>
      </c>
      <c r="B53" s="1">
        <v>3117</v>
      </c>
      <c r="C53" s="2" t="s">
        <v>124</v>
      </c>
      <c r="D53" s="63">
        <v>18720</v>
      </c>
      <c r="E53" s="25"/>
      <c r="F53" s="184"/>
      <c r="G53" s="25"/>
      <c r="H53" s="65">
        <f t="shared" si="0"/>
        <v>18720</v>
      </c>
      <c r="I53" s="28"/>
      <c r="J53" s="28"/>
      <c r="K53" s="29"/>
    </row>
    <row r="54" spans="1:11" ht="13" hidden="1" x14ac:dyDescent="0.3">
      <c r="A54" s="1">
        <v>7092</v>
      </c>
      <c r="B54" s="1">
        <v>3117</v>
      </c>
      <c r="C54" s="2" t="s">
        <v>125</v>
      </c>
      <c r="D54" s="63">
        <v>25440</v>
      </c>
      <c r="E54" s="25"/>
      <c r="F54" s="184"/>
      <c r="G54" s="25"/>
      <c r="H54" s="65">
        <f t="shared" si="0"/>
        <v>25440</v>
      </c>
      <c r="I54" s="28"/>
      <c r="J54" s="28"/>
      <c r="K54" s="29"/>
    </row>
    <row r="55" spans="1:11" ht="13" hidden="1" x14ac:dyDescent="0.3">
      <c r="A55" s="1">
        <v>7095</v>
      </c>
      <c r="B55" s="1">
        <v>3117</v>
      </c>
      <c r="C55" s="2" t="s">
        <v>126</v>
      </c>
      <c r="D55" s="63">
        <v>9600</v>
      </c>
      <c r="E55" s="25"/>
      <c r="F55" s="184"/>
      <c r="G55" s="25"/>
      <c r="H55" s="65">
        <f t="shared" si="0"/>
        <v>9600</v>
      </c>
      <c r="I55" s="28"/>
      <c r="J55" s="28"/>
      <c r="K55" s="29"/>
    </row>
    <row r="56" spans="1:11" ht="13" hidden="1" x14ac:dyDescent="0.3">
      <c r="A56" s="1">
        <v>7096</v>
      </c>
      <c r="B56" s="1">
        <v>3113</v>
      </c>
      <c r="C56" s="2" t="s">
        <v>127</v>
      </c>
      <c r="D56" s="63">
        <v>70080</v>
      </c>
      <c r="E56" s="25"/>
      <c r="F56" s="184"/>
      <c r="G56" s="25"/>
      <c r="H56" s="65">
        <f t="shared" si="0"/>
        <v>70080</v>
      </c>
      <c r="I56" s="28"/>
      <c r="J56" s="28"/>
      <c r="K56" s="29"/>
    </row>
    <row r="57" spans="1:11" ht="13" hidden="1" x14ac:dyDescent="0.3">
      <c r="A57" s="1">
        <v>7098</v>
      </c>
      <c r="B57" s="1">
        <v>3113</v>
      </c>
      <c r="C57" s="2" t="s">
        <v>128</v>
      </c>
      <c r="D57" s="63">
        <v>66240</v>
      </c>
      <c r="E57" s="25"/>
      <c r="F57" s="184"/>
      <c r="G57" s="25"/>
      <c r="H57" s="65">
        <f t="shared" si="0"/>
        <v>66240</v>
      </c>
      <c r="I57" s="28"/>
      <c r="J57" s="28"/>
      <c r="K57" s="29"/>
    </row>
    <row r="58" spans="1:11" ht="24.75" customHeight="1" x14ac:dyDescent="0.3">
      <c r="A58" s="1">
        <v>7100</v>
      </c>
      <c r="B58" s="1">
        <v>3113</v>
      </c>
      <c r="C58" s="2" t="s">
        <v>120</v>
      </c>
      <c r="D58" s="63">
        <v>291840</v>
      </c>
      <c r="E58" s="25"/>
      <c r="F58" s="184">
        <v>91140</v>
      </c>
      <c r="G58" s="25"/>
      <c r="H58" s="65">
        <f t="shared" si="0"/>
        <v>200700</v>
      </c>
      <c r="I58" s="28"/>
      <c r="J58" s="28"/>
      <c r="K58" s="29"/>
    </row>
    <row r="59" spans="1:11" ht="13" x14ac:dyDescent="0.3">
      <c r="A59" s="1">
        <v>7201</v>
      </c>
      <c r="B59" s="1">
        <v>3113</v>
      </c>
      <c r="C59" s="2" t="s">
        <v>129</v>
      </c>
      <c r="D59" s="63">
        <v>93600</v>
      </c>
      <c r="E59" s="25"/>
      <c r="F59" s="184">
        <v>46200</v>
      </c>
      <c r="G59" s="25"/>
      <c r="H59" s="65">
        <f t="shared" si="0"/>
        <v>47400</v>
      </c>
      <c r="I59" s="28"/>
      <c r="J59" s="28"/>
      <c r="K59" s="29"/>
    </row>
    <row r="60" spans="1:11" ht="13" hidden="1" x14ac:dyDescent="0.3">
      <c r="A60" s="1">
        <v>7202</v>
      </c>
      <c r="B60" s="1">
        <v>3113</v>
      </c>
      <c r="C60" s="2" t="s">
        <v>130</v>
      </c>
      <c r="D60" s="63">
        <v>137760</v>
      </c>
      <c r="E60" s="25"/>
      <c r="F60" s="184"/>
      <c r="G60" s="25"/>
      <c r="H60" s="65">
        <f t="shared" si="0"/>
        <v>137760</v>
      </c>
      <c r="I60" s="28"/>
      <c r="J60" s="28"/>
      <c r="K60" s="29"/>
    </row>
    <row r="61" spans="1:11" ht="13" hidden="1" x14ac:dyDescent="0.3">
      <c r="A61" s="1">
        <v>7203</v>
      </c>
      <c r="B61" s="1">
        <v>3113</v>
      </c>
      <c r="C61" s="2" t="s">
        <v>131</v>
      </c>
      <c r="D61" s="63">
        <v>94080</v>
      </c>
      <c r="E61" s="25"/>
      <c r="F61" s="184"/>
      <c r="G61" s="25"/>
      <c r="H61" s="65">
        <f t="shared" si="0"/>
        <v>94080</v>
      </c>
      <c r="I61" s="28"/>
      <c r="J61" s="28"/>
      <c r="K61" s="29"/>
    </row>
    <row r="62" spans="1:11" ht="13" x14ac:dyDescent="0.3">
      <c r="A62" s="1">
        <v>7204</v>
      </c>
      <c r="B62" s="1">
        <v>3113</v>
      </c>
      <c r="C62" s="2" t="s">
        <v>132</v>
      </c>
      <c r="D62" s="63">
        <v>88320</v>
      </c>
      <c r="E62" s="25"/>
      <c r="F62" s="184">
        <v>33320</v>
      </c>
      <c r="G62" s="25"/>
      <c r="H62" s="65">
        <f t="shared" si="0"/>
        <v>55000</v>
      </c>
      <c r="I62" s="28"/>
      <c r="J62" s="28"/>
      <c r="K62" s="29"/>
    </row>
    <row r="63" spans="1:11" ht="13" hidden="1" x14ac:dyDescent="0.3">
      <c r="A63" s="1">
        <v>7205</v>
      </c>
      <c r="B63" s="1">
        <v>3113</v>
      </c>
      <c r="C63" s="2" t="s">
        <v>133</v>
      </c>
      <c r="D63" s="63">
        <v>73920</v>
      </c>
      <c r="E63" s="25"/>
      <c r="F63" s="184"/>
      <c r="G63" s="25"/>
      <c r="H63" s="65">
        <f t="shared" si="0"/>
        <v>73920</v>
      </c>
      <c r="I63" s="28"/>
      <c r="J63" s="28"/>
      <c r="K63" s="29"/>
    </row>
    <row r="64" spans="1:11" ht="13" hidden="1" x14ac:dyDescent="0.3">
      <c r="A64" s="1">
        <v>7206</v>
      </c>
      <c r="B64" s="1">
        <v>3117</v>
      </c>
      <c r="C64" s="2" t="s">
        <v>134</v>
      </c>
      <c r="D64" s="63">
        <v>13440</v>
      </c>
      <c r="E64" s="25"/>
      <c r="F64" s="184"/>
      <c r="G64" s="25"/>
      <c r="H64" s="65">
        <f t="shared" si="0"/>
        <v>13440</v>
      </c>
      <c r="I64" s="28"/>
      <c r="J64" s="28"/>
      <c r="K64" s="29"/>
    </row>
    <row r="65" spans="1:11" ht="13" x14ac:dyDescent="0.3">
      <c r="A65" s="1">
        <v>7207</v>
      </c>
      <c r="B65" s="1">
        <v>3117</v>
      </c>
      <c r="C65" s="2" t="s">
        <v>135</v>
      </c>
      <c r="D65" s="63">
        <v>17280</v>
      </c>
      <c r="E65" s="25"/>
      <c r="F65" s="184">
        <v>880</v>
      </c>
      <c r="G65" s="25"/>
      <c r="H65" s="65">
        <f t="shared" si="0"/>
        <v>16400</v>
      </c>
      <c r="I65" s="28"/>
      <c r="J65" s="28"/>
      <c r="K65" s="29"/>
    </row>
    <row r="66" spans="1:11" ht="25.5" hidden="1" x14ac:dyDescent="0.3">
      <c r="A66" s="1">
        <v>7208</v>
      </c>
      <c r="B66" s="1">
        <v>3113</v>
      </c>
      <c r="C66" s="2" t="s">
        <v>136</v>
      </c>
      <c r="D66" s="63">
        <v>76800</v>
      </c>
      <c r="E66" s="25"/>
      <c r="F66" s="184"/>
      <c r="G66" s="25"/>
      <c r="H66" s="65">
        <f t="shared" si="0"/>
        <v>76800</v>
      </c>
      <c r="I66" s="28"/>
      <c r="J66" s="28"/>
      <c r="K66" s="29"/>
    </row>
    <row r="67" spans="1:11" ht="13" x14ac:dyDescent="0.3">
      <c r="A67" s="1">
        <v>7209</v>
      </c>
      <c r="B67" s="1">
        <v>3113</v>
      </c>
      <c r="C67" s="2" t="s">
        <v>137</v>
      </c>
      <c r="D67" s="63">
        <v>62400</v>
      </c>
      <c r="E67" s="25"/>
      <c r="F67" s="184">
        <v>23700</v>
      </c>
      <c r="G67" s="25"/>
      <c r="H67" s="65">
        <f t="shared" si="0"/>
        <v>38700</v>
      </c>
      <c r="I67" s="28"/>
      <c r="J67" s="28"/>
      <c r="K67" s="29"/>
    </row>
    <row r="68" spans="1:11" ht="13" x14ac:dyDescent="0.3">
      <c r="A68" s="1">
        <v>7210</v>
      </c>
      <c r="B68" s="1">
        <v>3117</v>
      </c>
      <c r="C68" s="2" t="s">
        <v>138</v>
      </c>
      <c r="D68" s="63">
        <v>15360</v>
      </c>
      <c r="E68" s="25"/>
      <c r="F68" s="184">
        <v>360</v>
      </c>
      <c r="G68" s="25"/>
      <c r="H68" s="65">
        <f t="shared" si="0"/>
        <v>15000</v>
      </c>
      <c r="I68" s="28"/>
      <c r="J68" s="28"/>
      <c r="K68" s="29"/>
    </row>
    <row r="69" spans="1:11" ht="13" hidden="1" x14ac:dyDescent="0.3">
      <c r="A69" s="1">
        <v>7211</v>
      </c>
      <c r="B69" s="1">
        <v>3117</v>
      </c>
      <c r="C69" s="2" t="s">
        <v>139</v>
      </c>
      <c r="D69" s="63">
        <v>15840</v>
      </c>
      <c r="E69" s="25"/>
      <c r="F69" s="184"/>
      <c r="G69" s="25"/>
      <c r="H69" s="65">
        <f t="shared" si="0"/>
        <v>15840</v>
      </c>
      <c r="I69" s="28"/>
      <c r="J69" s="28"/>
      <c r="K69" s="29"/>
    </row>
    <row r="70" spans="1:11" ht="13" hidden="1" x14ac:dyDescent="0.3">
      <c r="A70" s="1">
        <v>7212</v>
      </c>
      <c r="B70" s="1">
        <v>3117</v>
      </c>
      <c r="C70" s="2" t="s">
        <v>140</v>
      </c>
      <c r="D70" s="63">
        <v>10080</v>
      </c>
      <c r="E70" s="25"/>
      <c r="F70" s="184"/>
      <c r="G70" s="25"/>
      <c r="H70" s="65">
        <f t="shared" si="0"/>
        <v>10080</v>
      </c>
      <c r="I70" s="28"/>
      <c r="J70" s="28"/>
      <c r="K70" s="29"/>
    </row>
    <row r="71" spans="1:11" ht="13" x14ac:dyDescent="0.3">
      <c r="A71" s="1">
        <v>7248</v>
      </c>
      <c r="B71" s="1">
        <v>3113</v>
      </c>
      <c r="C71" s="2" t="s">
        <v>141</v>
      </c>
      <c r="D71" s="63">
        <v>295680</v>
      </c>
      <c r="E71" s="25"/>
      <c r="F71" s="184">
        <v>139080</v>
      </c>
      <c r="G71" s="25"/>
      <c r="H71" s="65">
        <f t="shared" si="0"/>
        <v>156600</v>
      </c>
      <c r="I71" s="28"/>
      <c r="J71" s="28"/>
      <c r="K71" s="29"/>
    </row>
    <row r="72" spans="1:11" ht="13" x14ac:dyDescent="0.3">
      <c r="A72" s="1">
        <v>7249</v>
      </c>
      <c r="B72" s="1">
        <v>3113</v>
      </c>
      <c r="C72" s="2" t="s">
        <v>63</v>
      </c>
      <c r="D72" s="63">
        <v>91680</v>
      </c>
      <c r="E72" s="25"/>
      <c r="F72" s="184">
        <v>10980</v>
      </c>
      <c r="G72" s="25"/>
      <c r="H72" s="65">
        <f t="shared" si="0"/>
        <v>80700</v>
      </c>
      <c r="I72" s="28"/>
      <c r="J72" s="28"/>
      <c r="K72" s="29"/>
    </row>
    <row r="73" spans="1:11" ht="13" x14ac:dyDescent="0.3">
      <c r="A73" s="1">
        <v>7250</v>
      </c>
      <c r="B73" s="1">
        <v>3113</v>
      </c>
      <c r="C73" s="2" t="s">
        <v>64</v>
      </c>
      <c r="D73" s="63">
        <v>53280</v>
      </c>
      <c r="E73" s="25"/>
      <c r="F73" s="184">
        <v>8030</v>
      </c>
      <c r="G73" s="25"/>
      <c r="H73" s="65">
        <f t="shared" si="0"/>
        <v>45250</v>
      </c>
      <c r="I73" s="28"/>
      <c r="J73" s="28"/>
      <c r="K73" s="29"/>
    </row>
    <row r="74" spans="1:11" ht="13" hidden="1" x14ac:dyDescent="0.3">
      <c r="A74" s="1">
        <v>7251</v>
      </c>
      <c r="B74" s="1">
        <v>3113</v>
      </c>
      <c r="C74" s="2" t="s">
        <v>65</v>
      </c>
      <c r="D74" s="63">
        <v>143040</v>
      </c>
      <c r="E74" s="25"/>
      <c r="F74" s="184"/>
      <c r="G74" s="25"/>
      <c r="H74" s="65">
        <f t="shared" si="0"/>
        <v>143040</v>
      </c>
      <c r="I74" s="28"/>
      <c r="J74" s="28"/>
      <c r="K74" s="29"/>
    </row>
    <row r="75" spans="1:11" ht="16.899999999999999" hidden="1" customHeight="1" x14ac:dyDescent="0.3">
      <c r="A75" s="1">
        <v>7252</v>
      </c>
      <c r="B75" s="1">
        <v>3113</v>
      </c>
      <c r="C75" s="2" t="s">
        <v>142</v>
      </c>
      <c r="D75" s="63">
        <v>79200</v>
      </c>
      <c r="E75" s="25"/>
      <c r="F75" s="184"/>
      <c r="G75" s="25"/>
      <c r="H75" s="65">
        <f t="shared" ref="H75:H138" si="1">D75-F75</f>
        <v>79200</v>
      </c>
      <c r="I75" s="28"/>
      <c r="J75" s="28"/>
      <c r="K75" s="29"/>
    </row>
    <row r="76" spans="1:11" ht="13" hidden="1" x14ac:dyDescent="0.3">
      <c r="A76" s="1">
        <v>7253</v>
      </c>
      <c r="B76" s="1">
        <v>3113</v>
      </c>
      <c r="C76" s="2" t="s">
        <v>143</v>
      </c>
      <c r="D76" s="63">
        <v>47040</v>
      </c>
      <c r="E76" s="25"/>
      <c r="F76" s="184"/>
      <c r="G76" s="25"/>
      <c r="H76" s="65">
        <f t="shared" si="1"/>
        <v>47040</v>
      </c>
      <c r="I76" s="28"/>
      <c r="J76" s="28"/>
      <c r="K76" s="29"/>
    </row>
    <row r="77" spans="1:11" ht="13" hidden="1" x14ac:dyDescent="0.3">
      <c r="A77" s="1">
        <v>7254</v>
      </c>
      <c r="B77" s="1">
        <v>3113</v>
      </c>
      <c r="C77" s="2" t="s">
        <v>144</v>
      </c>
      <c r="D77" s="63">
        <v>64800</v>
      </c>
      <c r="E77" s="25"/>
      <c r="F77" s="184"/>
      <c r="G77" s="25"/>
      <c r="H77" s="65">
        <f t="shared" si="1"/>
        <v>64800</v>
      </c>
      <c r="I77" s="28"/>
      <c r="J77" s="28"/>
      <c r="K77" s="29"/>
    </row>
    <row r="78" spans="1:11" ht="13" x14ac:dyDescent="0.3">
      <c r="A78" s="1">
        <v>7255</v>
      </c>
      <c r="B78" s="1">
        <v>3113</v>
      </c>
      <c r="C78" s="2" t="s">
        <v>145</v>
      </c>
      <c r="D78" s="63">
        <v>112320</v>
      </c>
      <c r="E78" s="25"/>
      <c r="F78" s="184">
        <v>70</v>
      </c>
      <c r="G78" s="25"/>
      <c r="H78" s="65">
        <f t="shared" si="1"/>
        <v>112250</v>
      </c>
      <c r="I78" s="28"/>
      <c r="J78" s="28"/>
      <c r="K78" s="29"/>
    </row>
    <row r="79" spans="1:11" ht="13" hidden="1" x14ac:dyDescent="0.3">
      <c r="A79" s="1">
        <v>7256</v>
      </c>
      <c r="B79" s="1">
        <v>3113</v>
      </c>
      <c r="C79" s="2" t="s">
        <v>146</v>
      </c>
      <c r="D79" s="63">
        <v>118560</v>
      </c>
      <c r="E79" s="25"/>
      <c r="F79" s="184"/>
      <c r="G79" s="25"/>
      <c r="H79" s="65">
        <f t="shared" si="1"/>
        <v>118560</v>
      </c>
      <c r="I79" s="28"/>
      <c r="J79" s="28"/>
      <c r="K79" s="29"/>
    </row>
    <row r="80" spans="1:11" ht="13" x14ac:dyDescent="0.3">
      <c r="A80" s="1">
        <v>7257</v>
      </c>
      <c r="B80" s="1">
        <v>3113</v>
      </c>
      <c r="C80" s="2" t="s">
        <v>6</v>
      </c>
      <c r="D80" s="63">
        <v>76800</v>
      </c>
      <c r="E80" s="25"/>
      <c r="F80" s="184">
        <v>48300</v>
      </c>
      <c r="G80" s="25"/>
      <c r="H80" s="65">
        <f t="shared" si="1"/>
        <v>28500</v>
      </c>
      <c r="I80" s="28"/>
      <c r="J80" s="28"/>
      <c r="K80" s="29"/>
    </row>
    <row r="81" spans="1:11" ht="13" x14ac:dyDescent="0.3">
      <c r="A81" s="1">
        <v>7258</v>
      </c>
      <c r="B81" s="1">
        <v>3117</v>
      </c>
      <c r="C81" s="2" t="s">
        <v>147</v>
      </c>
      <c r="D81" s="63">
        <v>35520</v>
      </c>
      <c r="E81" s="25"/>
      <c r="F81" s="184">
        <v>24720</v>
      </c>
      <c r="G81" s="25"/>
      <c r="H81" s="65">
        <f t="shared" si="1"/>
        <v>10800</v>
      </c>
      <c r="I81" s="28"/>
      <c r="J81" s="28"/>
      <c r="K81" s="29"/>
    </row>
    <row r="82" spans="1:11" ht="13" hidden="1" x14ac:dyDescent="0.3">
      <c r="A82" s="1">
        <v>7259</v>
      </c>
      <c r="B82" s="1">
        <v>3117</v>
      </c>
      <c r="C82" s="2" t="s">
        <v>148</v>
      </c>
      <c r="D82" s="63">
        <v>12960</v>
      </c>
      <c r="E82" s="25"/>
      <c r="F82" s="184"/>
      <c r="G82" s="25"/>
      <c r="H82" s="65">
        <f t="shared" si="1"/>
        <v>12960</v>
      </c>
      <c r="I82" s="28"/>
      <c r="J82" s="28"/>
      <c r="K82" s="29"/>
    </row>
    <row r="83" spans="1:11" ht="13" x14ac:dyDescent="0.3">
      <c r="A83" s="1">
        <v>7260</v>
      </c>
      <c r="B83" s="1">
        <v>3117</v>
      </c>
      <c r="C83" s="2" t="s">
        <v>149</v>
      </c>
      <c r="D83" s="63">
        <v>47040</v>
      </c>
      <c r="E83" s="25"/>
      <c r="F83" s="184">
        <v>140</v>
      </c>
      <c r="G83" s="25"/>
      <c r="H83" s="65">
        <f t="shared" si="1"/>
        <v>46900</v>
      </c>
      <c r="I83" s="28"/>
      <c r="J83" s="28"/>
      <c r="K83" s="29"/>
    </row>
    <row r="84" spans="1:11" ht="13" hidden="1" x14ac:dyDescent="0.3">
      <c r="A84" s="1">
        <v>7262</v>
      </c>
      <c r="B84" s="1">
        <v>3117</v>
      </c>
      <c r="C84" s="2" t="s">
        <v>150</v>
      </c>
      <c r="D84" s="63">
        <v>25440</v>
      </c>
      <c r="E84" s="25"/>
      <c r="F84" s="184"/>
      <c r="G84" s="25"/>
      <c r="H84" s="65">
        <f t="shared" si="1"/>
        <v>25440</v>
      </c>
      <c r="I84" s="28"/>
      <c r="J84" s="28"/>
      <c r="K84" s="29"/>
    </row>
    <row r="85" spans="1:11" ht="13" x14ac:dyDescent="0.3">
      <c r="A85" s="1">
        <v>7263</v>
      </c>
      <c r="B85" s="1">
        <v>3117</v>
      </c>
      <c r="C85" s="2" t="s">
        <v>151</v>
      </c>
      <c r="D85" s="63">
        <v>21120</v>
      </c>
      <c r="E85" s="25"/>
      <c r="F85" s="184">
        <v>13020</v>
      </c>
      <c r="G85" s="25"/>
      <c r="H85" s="65">
        <f t="shared" si="1"/>
        <v>8100</v>
      </c>
      <c r="I85" s="28"/>
      <c r="J85" s="28"/>
      <c r="K85" s="29"/>
    </row>
    <row r="86" spans="1:11" ht="13" hidden="1" x14ac:dyDescent="0.3">
      <c r="A86" s="1">
        <v>7264</v>
      </c>
      <c r="B86" s="1">
        <v>3117</v>
      </c>
      <c r="C86" s="2" t="s">
        <v>152</v>
      </c>
      <c r="D86" s="63">
        <v>12960</v>
      </c>
      <c r="E86" s="25"/>
      <c r="F86" s="184"/>
      <c r="G86" s="25"/>
      <c r="H86" s="65">
        <f t="shared" si="1"/>
        <v>12960</v>
      </c>
      <c r="I86" s="28"/>
      <c r="J86" s="28"/>
      <c r="K86" s="29"/>
    </row>
    <row r="87" spans="1:11" ht="13" hidden="1" x14ac:dyDescent="0.3">
      <c r="A87" s="1">
        <v>7265</v>
      </c>
      <c r="B87" s="1">
        <v>3117</v>
      </c>
      <c r="C87" s="2" t="s">
        <v>153</v>
      </c>
      <c r="D87" s="63">
        <v>9600</v>
      </c>
      <c r="E87" s="25"/>
      <c r="F87" s="184"/>
      <c r="G87" s="25"/>
      <c r="H87" s="65">
        <f t="shared" si="1"/>
        <v>9600</v>
      </c>
      <c r="I87" s="28"/>
      <c r="J87" s="28"/>
      <c r="K87" s="29"/>
    </row>
    <row r="88" spans="1:11" ht="13" hidden="1" x14ac:dyDescent="0.3">
      <c r="A88" s="1">
        <v>7266</v>
      </c>
      <c r="B88" s="1">
        <v>3117</v>
      </c>
      <c r="C88" s="2" t="s">
        <v>154</v>
      </c>
      <c r="D88" s="63">
        <v>9600</v>
      </c>
      <c r="E88" s="25"/>
      <c r="F88" s="184"/>
      <c r="G88" s="25"/>
      <c r="H88" s="65">
        <f t="shared" si="1"/>
        <v>9600</v>
      </c>
      <c r="I88" s="28"/>
      <c r="J88" s="28"/>
      <c r="K88" s="29"/>
    </row>
    <row r="89" spans="1:11" ht="13" x14ac:dyDescent="0.3">
      <c r="A89" s="1">
        <v>7267</v>
      </c>
      <c r="B89" s="1">
        <v>3117</v>
      </c>
      <c r="C89" s="2" t="s">
        <v>322</v>
      </c>
      <c r="D89" s="63">
        <v>27360</v>
      </c>
      <c r="E89" s="25"/>
      <c r="F89" s="184">
        <v>7360</v>
      </c>
      <c r="G89" s="25"/>
      <c r="H89" s="65">
        <f t="shared" si="1"/>
        <v>20000</v>
      </c>
      <c r="I89" s="28"/>
      <c r="J89" s="28"/>
      <c r="K89" s="29"/>
    </row>
    <row r="90" spans="1:11" ht="13" hidden="1" x14ac:dyDescent="0.3">
      <c r="A90" s="1">
        <v>7271</v>
      </c>
      <c r="B90" s="1">
        <v>3113</v>
      </c>
      <c r="C90" s="2" t="s">
        <v>156</v>
      </c>
      <c r="D90" s="63">
        <v>92640</v>
      </c>
      <c r="E90" s="25"/>
      <c r="F90" s="184"/>
      <c r="G90" s="25"/>
      <c r="H90" s="65">
        <f t="shared" si="1"/>
        <v>92640</v>
      </c>
      <c r="I90" s="28"/>
      <c r="J90" s="28"/>
      <c r="K90" s="29"/>
    </row>
    <row r="91" spans="1:11" ht="13" hidden="1" x14ac:dyDescent="0.3">
      <c r="A91" s="1">
        <v>7272</v>
      </c>
      <c r="B91" s="1">
        <v>3113</v>
      </c>
      <c r="C91" s="2" t="s">
        <v>20</v>
      </c>
      <c r="D91" s="63">
        <v>145920</v>
      </c>
      <c r="E91" s="25"/>
      <c r="F91" s="184"/>
      <c r="G91" s="25"/>
      <c r="H91" s="65">
        <f t="shared" si="1"/>
        <v>145920</v>
      </c>
      <c r="I91" s="28"/>
      <c r="J91" s="28"/>
      <c r="K91" s="29"/>
    </row>
    <row r="92" spans="1:11" ht="13" hidden="1" x14ac:dyDescent="0.3">
      <c r="A92" s="1">
        <v>7274</v>
      </c>
      <c r="B92" s="1">
        <v>3113</v>
      </c>
      <c r="C92" s="2" t="s">
        <v>157</v>
      </c>
      <c r="D92" s="63">
        <v>48480</v>
      </c>
      <c r="E92" s="25"/>
      <c r="F92" s="184"/>
      <c r="G92" s="25"/>
      <c r="H92" s="65">
        <f t="shared" si="1"/>
        <v>48480</v>
      </c>
      <c r="I92" s="28"/>
      <c r="J92" s="28"/>
      <c r="K92" s="29"/>
    </row>
    <row r="93" spans="1:11" ht="13" hidden="1" x14ac:dyDescent="0.3">
      <c r="A93" s="1">
        <v>7275</v>
      </c>
      <c r="B93" s="1">
        <v>3113</v>
      </c>
      <c r="C93" s="2" t="s">
        <v>158</v>
      </c>
      <c r="D93" s="63">
        <v>15360</v>
      </c>
      <c r="E93" s="25"/>
      <c r="F93" s="184"/>
      <c r="G93" s="25"/>
      <c r="H93" s="65">
        <f t="shared" si="1"/>
        <v>15360</v>
      </c>
      <c r="I93" s="28"/>
      <c r="J93" s="28"/>
      <c r="K93" s="29"/>
    </row>
    <row r="94" spans="1:11" ht="13" hidden="1" x14ac:dyDescent="0.3">
      <c r="A94" s="1">
        <v>7276</v>
      </c>
      <c r="B94" s="1">
        <v>3117</v>
      </c>
      <c r="C94" s="2" t="s">
        <v>159</v>
      </c>
      <c r="D94" s="63">
        <v>9600</v>
      </c>
      <c r="E94" s="25"/>
      <c r="F94" s="184"/>
      <c r="G94" s="25"/>
      <c r="H94" s="65">
        <f t="shared" si="1"/>
        <v>9600</v>
      </c>
      <c r="I94" s="28"/>
      <c r="J94" s="28"/>
      <c r="K94" s="29"/>
    </row>
    <row r="95" spans="1:11" ht="13" hidden="1" x14ac:dyDescent="0.3">
      <c r="A95" s="1">
        <v>7404</v>
      </c>
      <c r="B95" s="1">
        <v>3113</v>
      </c>
      <c r="C95" s="2" t="s">
        <v>160</v>
      </c>
      <c r="D95" s="63">
        <v>244320</v>
      </c>
      <c r="E95" s="25"/>
      <c r="F95" s="184"/>
      <c r="G95" s="25"/>
      <c r="H95" s="65">
        <f t="shared" si="1"/>
        <v>244320</v>
      </c>
      <c r="I95" s="28"/>
      <c r="J95" s="28"/>
      <c r="K95" s="29"/>
    </row>
    <row r="96" spans="1:11" ht="25.5" hidden="1" x14ac:dyDescent="0.3">
      <c r="A96" s="1">
        <v>7405</v>
      </c>
      <c r="B96" s="1">
        <v>3113</v>
      </c>
      <c r="C96" s="2" t="s">
        <v>161</v>
      </c>
      <c r="D96" s="63">
        <v>237600</v>
      </c>
      <c r="E96" s="25"/>
      <c r="F96" s="184"/>
      <c r="G96" s="25"/>
      <c r="H96" s="65">
        <f t="shared" si="1"/>
        <v>237600</v>
      </c>
      <c r="I96" s="28"/>
      <c r="J96" s="28"/>
      <c r="K96" s="29"/>
    </row>
    <row r="97" spans="1:11" ht="13" hidden="1" x14ac:dyDescent="0.3">
      <c r="A97" s="1">
        <v>7410</v>
      </c>
      <c r="B97" s="1">
        <v>3113</v>
      </c>
      <c r="C97" s="2" t="s">
        <v>162</v>
      </c>
      <c r="D97" s="63">
        <v>42240</v>
      </c>
      <c r="E97" s="25"/>
      <c r="F97" s="184"/>
      <c r="G97" s="25"/>
      <c r="H97" s="65">
        <f t="shared" si="1"/>
        <v>42240</v>
      </c>
      <c r="I97" s="28"/>
      <c r="J97" s="28"/>
      <c r="K97" s="29"/>
    </row>
    <row r="98" spans="1:11" ht="13" x14ac:dyDescent="0.3">
      <c r="A98" s="1">
        <v>7411</v>
      </c>
      <c r="B98" s="1">
        <v>3113</v>
      </c>
      <c r="C98" s="2" t="s">
        <v>163</v>
      </c>
      <c r="D98" s="63">
        <v>86400</v>
      </c>
      <c r="E98" s="25"/>
      <c r="F98" s="184">
        <v>13500</v>
      </c>
      <c r="G98" s="25"/>
      <c r="H98" s="65">
        <f t="shared" si="1"/>
        <v>72900</v>
      </c>
      <c r="I98" s="28"/>
      <c r="J98" s="28"/>
      <c r="K98" s="29"/>
    </row>
    <row r="99" spans="1:11" ht="18" customHeight="1" x14ac:dyDescent="0.3">
      <c r="A99" s="1">
        <v>7412</v>
      </c>
      <c r="B99" s="1">
        <v>3117</v>
      </c>
      <c r="C99" s="2" t="s">
        <v>164</v>
      </c>
      <c r="D99" s="63">
        <v>9600</v>
      </c>
      <c r="E99" s="25"/>
      <c r="F99" s="184">
        <v>3600</v>
      </c>
      <c r="G99" s="25"/>
      <c r="H99" s="65">
        <f t="shared" si="1"/>
        <v>6000</v>
      </c>
      <c r="I99" s="28"/>
      <c r="J99" s="28"/>
      <c r="K99" s="29"/>
    </row>
    <row r="100" spans="1:11" ht="13" hidden="1" x14ac:dyDescent="0.3">
      <c r="A100" s="1">
        <v>7417</v>
      </c>
      <c r="B100" s="1">
        <v>3117</v>
      </c>
      <c r="C100" s="2" t="s">
        <v>165</v>
      </c>
      <c r="D100" s="63">
        <v>25920</v>
      </c>
      <c r="E100" s="25"/>
      <c r="F100" s="184"/>
      <c r="G100" s="25"/>
      <c r="H100" s="65">
        <f t="shared" si="1"/>
        <v>25920</v>
      </c>
      <c r="I100" s="28"/>
      <c r="J100" s="28"/>
      <c r="K100" s="29"/>
    </row>
    <row r="101" spans="1:11" ht="13" hidden="1" x14ac:dyDescent="0.3">
      <c r="A101" s="1">
        <v>7418</v>
      </c>
      <c r="B101" s="1">
        <v>3117</v>
      </c>
      <c r="C101" s="2" t="s">
        <v>166</v>
      </c>
      <c r="D101" s="63">
        <v>24480</v>
      </c>
      <c r="E101" s="25"/>
      <c r="F101" s="184"/>
      <c r="G101" s="25"/>
      <c r="H101" s="65">
        <f t="shared" si="1"/>
        <v>24480</v>
      </c>
      <c r="I101" s="28"/>
      <c r="J101" s="28"/>
      <c r="K101" s="29"/>
    </row>
    <row r="102" spans="1:11" ht="13" hidden="1" x14ac:dyDescent="0.3">
      <c r="A102" s="1">
        <v>7420</v>
      </c>
      <c r="B102" s="1">
        <v>3117</v>
      </c>
      <c r="C102" s="2" t="s">
        <v>167</v>
      </c>
      <c r="D102" s="63">
        <v>11520</v>
      </c>
      <c r="E102" s="25"/>
      <c r="F102" s="184"/>
      <c r="G102" s="25"/>
      <c r="H102" s="65">
        <f t="shared" si="1"/>
        <v>11520</v>
      </c>
      <c r="I102" s="28"/>
      <c r="J102" s="28"/>
      <c r="K102" s="29"/>
    </row>
    <row r="103" spans="1:11" ht="13" hidden="1" x14ac:dyDescent="0.3">
      <c r="A103" s="1">
        <v>7421</v>
      </c>
      <c r="B103" s="1">
        <v>3117</v>
      </c>
      <c r="C103" s="2" t="s">
        <v>168</v>
      </c>
      <c r="D103" s="63">
        <v>9600</v>
      </c>
      <c r="E103" s="25"/>
      <c r="F103" s="184"/>
      <c r="G103" s="25"/>
      <c r="H103" s="65">
        <f t="shared" si="1"/>
        <v>9600</v>
      </c>
      <c r="I103" s="28"/>
      <c r="J103" s="28"/>
      <c r="K103" s="29"/>
    </row>
    <row r="104" spans="1:11" ht="13" x14ac:dyDescent="0.3">
      <c r="A104" s="1">
        <v>7423</v>
      </c>
      <c r="B104" s="1">
        <v>3113</v>
      </c>
      <c r="C104" s="2" t="s">
        <v>169</v>
      </c>
      <c r="D104" s="63">
        <v>46560</v>
      </c>
      <c r="E104" s="25"/>
      <c r="F104" s="184">
        <v>60</v>
      </c>
      <c r="G104" s="25"/>
      <c r="H104" s="65">
        <f t="shared" si="1"/>
        <v>46500</v>
      </c>
      <c r="I104" s="28"/>
      <c r="J104" s="28"/>
      <c r="K104" s="29"/>
    </row>
    <row r="105" spans="1:11" ht="26.25" hidden="1" customHeight="1" x14ac:dyDescent="0.3">
      <c r="A105" s="1">
        <v>7424</v>
      </c>
      <c r="B105" s="1">
        <v>3113</v>
      </c>
      <c r="C105" s="2" t="s">
        <v>170</v>
      </c>
      <c r="D105" s="63">
        <v>218400</v>
      </c>
      <c r="E105" s="25"/>
      <c r="F105" s="184"/>
      <c r="G105" s="25"/>
      <c r="H105" s="65">
        <f t="shared" si="1"/>
        <v>218400</v>
      </c>
      <c r="I105" s="28"/>
      <c r="J105" s="28"/>
      <c r="K105" s="29"/>
    </row>
    <row r="106" spans="1:11" ht="13" x14ac:dyDescent="0.3">
      <c r="A106" s="1">
        <v>7425</v>
      </c>
      <c r="B106" s="1">
        <v>3113</v>
      </c>
      <c r="C106" s="2" t="s">
        <v>171</v>
      </c>
      <c r="D106" s="63">
        <v>250080</v>
      </c>
      <c r="E106" s="25"/>
      <c r="F106" s="184">
        <v>37380</v>
      </c>
      <c r="G106" s="25"/>
      <c r="H106" s="65">
        <f t="shared" si="1"/>
        <v>212700</v>
      </c>
      <c r="I106" s="28"/>
      <c r="J106" s="28"/>
      <c r="K106" s="29"/>
    </row>
    <row r="107" spans="1:11" ht="13" x14ac:dyDescent="0.3">
      <c r="A107" s="1">
        <v>7426</v>
      </c>
      <c r="B107" s="1">
        <v>3113</v>
      </c>
      <c r="C107" s="2" t="s">
        <v>172</v>
      </c>
      <c r="D107" s="63">
        <v>143040</v>
      </c>
      <c r="E107" s="25"/>
      <c r="F107" s="184">
        <v>42540</v>
      </c>
      <c r="G107" s="25"/>
      <c r="H107" s="65">
        <f t="shared" si="1"/>
        <v>100500</v>
      </c>
      <c r="I107" s="28"/>
      <c r="J107" s="28"/>
      <c r="K107" s="29"/>
    </row>
    <row r="108" spans="1:11" ht="13" hidden="1" x14ac:dyDescent="0.3">
      <c r="A108" s="1">
        <v>7430</v>
      </c>
      <c r="B108" s="1">
        <v>3117</v>
      </c>
      <c r="C108" s="2" t="s">
        <v>173</v>
      </c>
      <c r="D108" s="63">
        <v>21120</v>
      </c>
      <c r="E108" s="25"/>
      <c r="F108" s="184"/>
      <c r="G108" s="25"/>
      <c r="H108" s="65">
        <f t="shared" si="1"/>
        <v>21120</v>
      </c>
      <c r="I108" s="28"/>
      <c r="J108" s="28"/>
      <c r="K108" s="29"/>
    </row>
    <row r="109" spans="1:11" ht="13" hidden="1" x14ac:dyDescent="0.3">
      <c r="A109" s="1">
        <v>7431</v>
      </c>
      <c r="B109" s="1">
        <v>3117</v>
      </c>
      <c r="C109" s="2" t="s">
        <v>174</v>
      </c>
      <c r="D109" s="63">
        <v>11520</v>
      </c>
      <c r="E109" s="25"/>
      <c r="F109" s="184"/>
      <c r="G109" s="25"/>
      <c r="H109" s="65">
        <f t="shared" si="1"/>
        <v>11520</v>
      </c>
      <c r="I109" s="28"/>
      <c r="J109" s="28"/>
      <c r="K109" s="29"/>
    </row>
    <row r="110" spans="1:11" ht="13" x14ac:dyDescent="0.3">
      <c r="A110" s="1">
        <v>7433</v>
      </c>
      <c r="B110" s="1">
        <v>3117</v>
      </c>
      <c r="C110" s="2" t="s">
        <v>323</v>
      </c>
      <c r="D110" s="63">
        <v>20160</v>
      </c>
      <c r="E110" s="25"/>
      <c r="F110" s="184">
        <v>1260</v>
      </c>
      <c r="G110" s="25"/>
      <c r="H110" s="65">
        <f t="shared" si="1"/>
        <v>18900</v>
      </c>
      <c r="I110" s="28"/>
      <c r="J110" s="28"/>
      <c r="K110" s="29"/>
    </row>
    <row r="111" spans="1:11" ht="13" hidden="1" x14ac:dyDescent="0.3">
      <c r="A111" s="1">
        <v>7435</v>
      </c>
      <c r="B111" s="1">
        <v>3117</v>
      </c>
      <c r="C111" s="2" t="s">
        <v>176</v>
      </c>
      <c r="D111" s="63">
        <v>12000</v>
      </c>
      <c r="E111" s="25"/>
      <c r="F111" s="184"/>
      <c r="G111" s="25"/>
      <c r="H111" s="65">
        <f t="shared" si="1"/>
        <v>12000</v>
      </c>
      <c r="I111" s="28"/>
      <c r="J111" s="28"/>
      <c r="K111" s="29"/>
    </row>
    <row r="112" spans="1:11" ht="25.5" hidden="1" x14ac:dyDescent="0.3">
      <c r="A112" s="1">
        <v>7440</v>
      </c>
      <c r="B112" s="1">
        <v>3117</v>
      </c>
      <c r="C112" s="2" t="s">
        <v>178</v>
      </c>
      <c r="D112" s="63">
        <v>9600</v>
      </c>
      <c r="E112" s="25"/>
      <c r="F112" s="184"/>
      <c r="G112" s="25"/>
      <c r="H112" s="65">
        <f t="shared" si="1"/>
        <v>9600</v>
      </c>
      <c r="I112" s="28"/>
      <c r="J112" s="28"/>
      <c r="K112" s="29"/>
    </row>
    <row r="113" spans="1:11" ht="13" hidden="1" x14ac:dyDescent="0.3">
      <c r="A113" s="1">
        <v>7442</v>
      </c>
      <c r="B113" s="1">
        <v>3117</v>
      </c>
      <c r="C113" s="2" t="s">
        <v>67</v>
      </c>
      <c r="D113" s="63">
        <v>9600</v>
      </c>
      <c r="E113" s="25"/>
      <c r="F113" s="184"/>
      <c r="G113" s="25"/>
      <c r="H113" s="65">
        <f t="shared" si="1"/>
        <v>9600</v>
      </c>
      <c r="I113" s="28"/>
      <c r="J113" s="28"/>
      <c r="K113" s="29"/>
    </row>
    <row r="114" spans="1:11" ht="27.75" customHeight="1" x14ac:dyDescent="0.3">
      <c r="A114" s="1">
        <v>7443</v>
      </c>
      <c r="B114" s="1">
        <v>3113</v>
      </c>
      <c r="C114" s="2" t="s">
        <v>179</v>
      </c>
      <c r="D114" s="63">
        <v>190560</v>
      </c>
      <c r="E114" s="25"/>
      <c r="F114" s="184">
        <v>76860</v>
      </c>
      <c r="G114" s="25"/>
      <c r="H114" s="65">
        <f t="shared" si="1"/>
        <v>113700</v>
      </c>
      <c r="I114" s="28"/>
      <c r="J114" s="28"/>
      <c r="K114" s="29"/>
    </row>
    <row r="115" spans="1:11" ht="13" x14ac:dyDescent="0.3">
      <c r="A115" s="1">
        <v>7447</v>
      </c>
      <c r="B115" s="1">
        <v>3113</v>
      </c>
      <c r="C115" s="2" t="s">
        <v>180</v>
      </c>
      <c r="D115" s="63">
        <v>187200</v>
      </c>
      <c r="E115" s="25"/>
      <c r="F115" s="184">
        <v>99450</v>
      </c>
      <c r="G115" s="25"/>
      <c r="H115" s="65">
        <f t="shared" si="1"/>
        <v>87750</v>
      </c>
      <c r="I115" s="28"/>
      <c r="J115" s="28"/>
      <c r="K115" s="29"/>
    </row>
    <row r="116" spans="1:11" ht="25.5" hidden="1" x14ac:dyDescent="0.3">
      <c r="A116" s="1">
        <v>7451</v>
      </c>
      <c r="B116" s="1">
        <v>3111</v>
      </c>
      <c r="C116" s="2" t="s">
        <v>181</v>
      </c>
      <c r="D116" s="63">
        <v>21120</v>
      </c>
      <c r="E116" s="25"/>
      <c r="F116" s="184"/>
      <c r="G116" s="25"/>
      <c r="H116" s="65">
        <f t="shared" si="1"/>
        <v>21120</v>
      </c>
      <c r="I116" s="28"/>
      <c r="J116" s="28"/>
      <c r="K116" s="29"/>
    </row>
    <row r="117" spans="1:11" ht="13" hidden="1" x14ac:dyDescent="0.3">
      <c r="A117" s="1">
        <v>7454</v>
      </c>
      <c r="B117" s="1">
        <v>3113</v>
      </c>
      <c r="C117" s="2" t="s">
        <v>182</v>
      </c>
      <c r="D117" s="63">
        <v>165120</v>
      </c>
      <c r="E117" s="25"/>
      <c r="F117" s="184"/>
      <c r="G117" s="25"/>
      <c r="H117" s="65">
        <f t="shared" si="1"/>
        <v>165120</v>
      </c>
      <c r="I117" s="28"/>
      <c r="J117" s="28"/>
      <c r="K117" s="29"/>
    </row>
    <row r="118" spans="1:11" ht="13" hidden="1" x14ac:dyDescent="0.3">
      <c r="A118" s="1">
        <v>7464</v>
      </c>
      <c r="B118" s="1">
        <v>3117</v>
      </c>
      <c r="C118" s="2" t="s">
        <v>68</v>
      </c>
      <c r="D118" s="63">
        <v>52320</v>
      </c>
      <c r="E118" s="25"/>
      <c r="F118" s="184"/>
      <c r="G118" s="25"/>
      <c r="H118" s="65">
        <f t="shared" si="1"/>
        <v>52320</v>
      </c>
      <c r="I118" s="28"/>
      <c r="J118" s="28"/>
      <c r="K118" s="29"/>
    </row>
    <row r="119" spans="1:11" ht="13" x14ac:dyDescent="0.3">
      <c r="A119" s="1">
        <v>7465</v>
      </c>
      <c r="B119" s="1">
        <v>3117</v>
      </c>
      <c r="C119" s="2" t="s">
        <v>69</v>
      </c>
      <c r="D119" s="63">
        <v>25920</v>
      </c>
      <c r="E119" s="25"/>
      <c r="F119" s="184">
        <v>720</v>
      </c>
      <c r="G119" s="25"/>
      <c r="H119" s="65">
        <f t="shared" si="1"/>
        <v>25200</v>
      </c>
      <c r="I119" s="28"/>
      <c r="J119" s="28"/>
      <c r="K119" s="29"/>
    </row>
    <row r="120" spans="1:11" ht="13" x14ac:dyDescent="0.3">
      <c r="A120" s="1">
        <v>7466</v>
      </c>
      <c r="B120" s="1">
        <v>3117</v>
      </c>
      <c r="C120" s="2" t="s">
        <v>70</v>
      </c>
      <c r="D120" s="63">
        <v>74880</v>
      </c>
      <c r="E120" s="25"/>
      <c r="F120" s="184">
        <v>41280</v>
      </c>
      <c r="G120" s="25"/>
      <c r="H120" s="65">
        <f t="shared" si="1"/>
        <v>33600</v>
      </c>
      <c r="I120" s="28"/>
      <c r="J120" s="28"/>
      <c r="K120" s="29"/>
    </row>
    <row r="121" spans="1:11" ht="13" x14ac:dyDescent="0.3">
      <c r="A121" s="1">
        <v>7467</v>
      </c>
      <c r="B121" s="1">
        <v>3113</v>
      </c>
      <c r="C121" s="2" t="s">
        <v>183</v>
      </c>
      <c r="D121" s="63">
        <v>179520</v>
      </c>
      <c r="E121" s="25"/>
      <c r="F121" s="184">
        <v>79620</v>
      </c>
      <c r="G121" s="25"/>
      <c r="H121" s="65">
        <f t="shared" si="1"/>
        <v>99900</v>
      </c>
      <c r="I121" s="28"/>
      <c r="J121" s="28"/>
      <c r="K121" s="29"/>
    </row>
    <row r="122" spans="1:11" ht="13" x14ac:dyDescent="0.3">
      <c r="A122" s="1">
        <v>7468</v>
      </c>
      <c r="B122" s="1">
        <v>3113</v>
      </c>
      <c r="C122" s="2" t="s">
        <v>71</v>
      </c>
      <c r="D122" s="63">
        <v>302400</v>
      </c>
      <c r="E122" s="25"/>
      <c r="F122" s="184">
        <v>184500</v>
      </c>
      <c r="G122" s="25"/>
      <c r="H122" s="65">
        <f t="shared" si="1"/>
        <v>117900</v>
      </c>
      <c r="I122" s="28"/>
      <c r="J122" s="28"/>
      <c r="K122" s="29"/>
    </row>
    <row r="123" spans="1:11" ht="13" hidden="1" x14ac:dyDescent="0.3">
      <c r="A123" s="1">
        <v>7469</v>
      </c>
      <c r="B123" s="1">
        <v>3113</v>
      </c>
      <c r="C123" s="2" t="s">
        <v>184</v>
      </c>
      <c r="D123" s="63">
        <v>149280</v>
      </c>
      <c r="E123" s="25"/>
      <c r="F123" s="184"/>
      <c r="G123" s="25"/>
      <c r="H123" s="65">
        <f t="shared" si="1"/>
        <v>149280</v>
      </c>
      <c r="I123" s="28"/>
      <c r="J123" s="28"/>
      <c r="K123" s="29"/>
    </row>
    <row r="124" spans="1:11" ht="13" x14ac:dyDescent="0.3">
      <c r="A124" s="1">
        <v>7473</v>
      </c>
      <c r="B124" s="1">
        <v>3113</v>
      </c>
      <c r="C124" s="2" t="s">
        <v>185</v>
      </c>
      <c r="D124" s="63">
        <v>131520</v>
      </c>
      <c r="E124" s="25"/>
      <c r="F124" s="184">
        <v>120</v>
      </c>
      <c r="G124" s="25"/>
      <c r="H124" s="65">
        <f t="shared" si="1"/>
        <v>131400</v>
      </c>
      <c r="I124" s="28"/>
      <c r="J124" s="28"/>
      <c r="K124" s="29"/>
    </row>
    <row r="125" spans="1:11" ht="16.899999999999999" hidden="1" customHeight="1" x14ac:dyDescent="0.3">
      <c r="A125" s="1">
        <v>7476</v>
      </c>
      <c r="B125" s="1">
        <v>3117</v>
      </c>
      <c r="C125" s="2" t="s">
        <v>186</v>
      </c>
      <c r="D125" s="63">
        <v>9600</v>
      </c>
      <c r="E125" s="25"/>
      <c r="F125" s="184"/>
      <c r="G125" s="25"/>
      <c r="H125" s="65">
        <f t="shared" si="1"/>
        <v>9600</v>
      </c>
      <c r="I125" s="28"/>
      <c r="J125" s="28"/>
      <c r="K125" s="29"/>
    </row>
    <row r="126" spans="1:11" ht="13" x14ac:dyDescent="0.3">
      <c r="A126" s="1">
        <v>7478</v>
      </c>
      <c r="B126" s="1">
        <v>3117</v>
      </c>
      <c r="C126" s="2" t="s">
        <v>187</v>
      </c>
      <c r="D126" s="63">
        <v>9600</v>
      </c>
      <c r="E126" s="25"/>
      <c r="F126" s="184">
        <v>9600</v>
      </c>
      <c r="G126" s="25"/>
      <c r="H126" s="65">
        <f t="shared" si="1"/>
        <v>0</v>
      </c>
      <c r="I126" s="28"/>
      <c r="J126" s="28"/>
      <c r="K126" s="29"/>
    </row>
    <row r="127" spans="1:11" ht="13" x14ac:dyDescent="0.3">
      <c r="A127" s="1">
        <v>7480</v>
      </c>
      <c r="B127" s="1">
        <v>3117</v>
      </c>
      <c r="C127" s="2" t="s">
        <v>188</v>
      </c>
      <c r="D127" s="63">
        <v>9600</v>
      </c>
      <c r="E127" s="25"/>
      <c r="F127" s="184">
        <v>300</v>
      </c>
      <c r="G127" s="25"/>
      <c r="H127" s="65">
        <f t="shared" si="1"/>
        <v>9300</v>
      </c>
      <c r="I127" s="28"/>
      <c r="J127" s="28"/>
      <c r="K127" s="29"/>
    </row>
    <row r="128" spans="1:11" ht="16.149999999999999" hidden="1" customHeight="1" x14ac:dyDescent="0.3">
      <c r="A128" s="1">
        <v>7482</v>
      </c>
      <c r="B128" s="1">
        <v>3113</v>
      </c>
      <c r="C128" s="2" t="s">
        <v>189</v>
      </c>
      <c r="D128" s="63">
        <v>48960</v>
      </c>
      <c r="E128" s="25"/>
      <c r="F128" s="184"/>
      <c r="G128" s="25"/>
      <c r="H128" s="65">
        <f t="shared" si="1"/>
        <v>48960</v>
      </c>
      <c r="I128" s="28"/>
      <c r="J128" s="28"/>
      <c r="K128" s="29"/>
    </row>
    <row r="129" spans="1:11" ht="13" hidden="1" x14ac:dyDescent="0.3">
      <c r="A129" s="1">
        <v>7484</v>
      </c>
      <c r="B129" s="1">
        <v>3113</v>
      </c>
      <c r="C129" s="2" t="s">
        <v>190</v>
      </c>
      <c r="D129" s="63">
        <v>9600</v>
      </c>
      <c r="E129" s="25"/>
      <c r="F129" s="184"/>
      <c r="G129" s="25"/>
      <c r="H129" s="65">
        <f t="shared" si="1"/>
        <v>9600</v>
      </c>
      <c r="I129" s="28"/>
      <c r="J129" s="28"/>
      <c r="K129" s="29"/>
    </row>
    <row r="130" spans="1:11" ht="13" x14ac:dyDescent="0.3">
      <c r="A130" s="1">
        <v>7486</v>
      </c>
      <c r="B130" s="1">
        <v>3113</v>
      </c>
      <c r="C130" s="2" t="s">
        <v>191</v>
      </c>
      <c r="D130" s="63">
        <v>24960</v>
      </c>
      <c r="E130" s="25"/>
      <c r="F130" s="184">
        <v>60</v>
      </c>
      <c r="G130" s="25"/>
      <c r="H130" s="65">
        <f t="shared" si="1"/>
        <v>24900</v>
      </c>
      <c r="I130" s="28"/>
      <c r="J130" s="28"/>
      <c r="K130" s="29"/>
    </row>
    <row r="131" spans="1:11" ht="13" hidden="1" x14ac:dyDescent="0.3">
      <c r="A131" s="1">
        <v>7487</v>
      </c>
      <c r="B131" s="1">
        <v>3113</v>
      </c>
      <c r="C131" s="2" t="s">
        <v>192</v>
      </c>
      <c r="D131" s="63">
        <v>34560</v>
      </c>
      <c r="E131" s="25"/>
      <c r="F131" s="184"/>
      <c r="G131" s="25"/>
      <c r="H131" s="65">
        <f t="shared" si="1"/>
        <v>34560</v>
      </c>
      <c r="I131" s="28"/>
      <c r="J131" s="28"/>
      <c r="K131" s="29"/>
    </row>
    <row r="132" spans="1:11" ht="13" hidden="1" x14ac:dyDescent="0.3">
      <c r="A132" s="1">
        <v>7488</v>
      </c>
      <c r="B132" s="1">
        <v>3117</v>
      </c>
      <c r="C132" s="2" t="s">
        <v>193</v>
      </c>
      <c r="D132" s="63">
        <v>23520</v>
      </c>
      <c r="E132" s="25"/>
      <c r="F132" s="184"/>
      <c r="G132" s="25"/>
      <c r="H132" s="65">
        <f t="shared" si="1"/>
        <v>23520</v>
      </c>
      <c r="I132" s="28"/>
      <c r="J132" s="28"/>
      <c r="K132" s="29"/>
    </row>
    <row r="133" spans="1:11" ht="13" hidden="1" x14ac:dyDescent="0.3">
      <c r="A133" s="1">
        <v>7489</v>
      </c>
      <c r="B133" s="1">
        <v>3117</v>
      </c>
      <c r="C133" s="2" t="s">
        <v>194</v>
      </c>
      <c r="D133" s="63">
        <v>33120</v>
      </c>
      <c r="E133" s="25"/>
      <c r="F133" s="184"/>
      <c r="G133" s="25"/>
      <c r="H133" s="65">
        <f t="shared" si="1"/>
        <v>33120</v>
      </c>
      <c r="I133" s="28"/>
      <c r="J133" s="28"/>
      <c r="K133" s="29"/>
    </row>
    <row r="134" spans="1:11" ht="13" hidden="1" x14ac:dyDescent="0.3">
      <c r="A134" s="1">
        <v>7490</v>
      </c>
      <c r="B134" s="1">
        <v>3117</v>
      </c>
      <c r="C134" s="2" t="s">
        <v>195</v>
      </c>
      <c r="D134" s="63">
        <v>9600</v>
      </c>
      <c r="E134" s="25"/>
      <c r="F134" s="184"/>
      <c r="G134" s="25"/>
      <c r="H134" s="65">
        <f t="shared" si="1"/>
        <v>9600</v>
      </c>
      <c r="I134" s="28"/>
      <c r="J134" s="28"/>
      <c r="K134" s="29"/>
    </row>
    <row r="135" spans="1:11" ht="13" hidden="1" x14ac:dyDescent="0.3">
      <c r="A135" s="1">
        <v>7493</v>
      </c>
      <c r="B135" s="1">
        <v>3113</v>
      </c>
      <c r="C135" s="2" t="s">
        <v>196</v>
      </c>
      <c r="D135" s="63">
        <v>37440</v>
      </c>
      <c r="E135" s="25"/>
      <c r="F135" s="184"/>
      <c r="G135" s="25"/>
      <c r="H135" s="65">
        <f t="shared" si="1"/>
        <v>37440</v>
      </c>
      <c r="I135" s="28"/>
      <c r="J135" s="28"/>
      <c r="K135" s="29"/>
    </row>
    <row r="136" spans="1:11" ht="13" hidden="1" x14ac:dyDescent="0.3">
      <c r="A136" s="1">
        <v>7495</v>
      </c>
      <c r="B136" s="1">
        <v>3117</v>
      </c>
      <c r="C136" s="2" t="s">
        <v>197</v>
      </c>
      <c r="D136" s="63">
        <v>15840</v>
      </c>
      <c r="E136" s="25"/>
      <c r="F136" s="184"/>
      <c r="G136" s="25"/>
      <c r="H136" s="65">
        <f t="shared" si="1"/>
        <v>15840</v>
      </c>
      <c r="I136" s="28"/>
      <c r="J136" s="28"/>
      <c r="K136" s="29"/>
    </row>
    <row r="137" spans="1:11" ht="13" hidden="1" x14ac:dyDescent="0.3">
      <c r="A137" s="1">
        <v>7496</v>
      </c>
      <c r="B137" s="1">
        <v>3117</v>
      </c>
      <c r="C137" s="2" t="s">
        <v>198</v>
      </c>
      <c r="D137" s="63">
        <v>9600</v>
      </c>
      <c r="E137" s="25"/>
      <c r="F137" s="184"/>
      <c r="G137" s="25"/>
      <c r="H137" s="65">
        <f t="shared" si="1"/>
        <v>9600</v>
      </c>
      <c r="I137" s="28"/>
      <c r="J137" s="28"/>
      <c r="K137" s="29"/>
    </row>
    <row r="138" spans="1:11" ht="25.5" hidden="1" x14ac:dyDescent="0.3">
      <c r="A138" s="1">
        <v>7500</v>
      </c>
      <c r="B138" s="1">
        <v>3113</v>
      </c>
      <c r="C138" s="2" t="s">
        <v>199</v>
      </c>
      <c r="D138" s="63">
        <v>99840</v>
      </c>
      <c r="E138" s="25"/>
      <c r="F138" s="184"/>
      <c r="G138" s="25"/>
      <c r="H138" s="65">
        <f t="shared" si="1"/>
        <v>99840</v>
      </c>
      <c r="I138" s="28"/>
      <c r="J138" s="28"/>
      <c r="K138" s="29"/>
    </row>
    <row r="139" spans="1:11" ht="13" hidden="1" x14ac:dyDescent="0.3">
      <c r="A139" s="1">
        <v>7501</v>
      </c>
      <c r="B139" s="1">
        <v>3113</v>
      </c>
      <c r="C139" s="2" t="s">
        <v>200</v>
      </c>
      <c r="D139" s="63">
        <v>62400</v>
      </c>
      <c r="E139" s="25"/>
      <c r="F139" s="184"/>
      <c r="G139" s="25"/>
      <c r="H139" s="65">
        <f t="shared" ref="H139:H202" si="2">D139-F139</f>
        <v>62400</v>
      </c>
      <c r="I139" s="28"/>
      <c r="J139" s="28"/>
      <c r="K139" s="29"/>
    </row>
    <row r="140" spans="1:11" ht="13" x14ac:dyDescent="0.3">
      <c r="A140" s="1">
        <v>7509</v>
      </c>
      <c r="B140" s="1">
        <v>3117</v>
      </c>
      <c r="C140" s="2" t="s">
        <v>201</v>
      </c>
      <c r="D140" s="63">
        <v>10560</v>
      </c>
      <c r="E140" s="25"/>
      <c r="F140" s="184">
        <v>660</v>
      </c>
      <c r="G140" s="25"/>
      <c r="H140" s="65">
        <f t="shared" si="2"/>
        <v>9900</v>
      </c>
      <c r="I140" s="28"/>
      <c r="J140" s="28"/>
      <c r="K140" s="29"/>
    </row>
    <row r="141" spans="1:11" ht="13" x14ac:dyDescent="0.3">
      <c r="A141" s="1">
        <v>7510</v>
      </c>
      <c r="B141" s="1">
        <v>3117</v>
      </c>
      <c r="C141" s="2" t="s">
        <v>202</v>
      </c>
      <c r="D141" s="63">
        <v>11520</v>
      </c>
      <c r="E141" s="25"/>
      <c r="F141" s="184">
        <v>44</v>
      </c>
      <c r="G141" s="25"/>
      <c r="H141" s="65">
        <f t="shared" si="2"/>
        <v>11476</v>
      </c>
      <c r="I141" s="28"/>
      <c r="J141" s="28"/>
      <c r="K141" s="29"/>
    </row>
    <row r="142" spans="1:11" ht="13" hidden="1" x14ac:dyDescent="0.3">
      <c r="A142" s="1">
        <v>7511</v>
      </c>
      <c r="B142" s="1">
        <v>3117</v>
      </c>
      <c r="C142" s="2" t="s">
        <v>203</v>
      </c>
      <c r="D142" s="63">
        <v>21120</v>
      </c>
      <c r="E142" s="25"/>
      <c r="F142" s="184"/>
      <c r="G142" s="25"/>
      <c r="H142" s="65">
        <f t="shared" si="2"/>
        <v>21120</v>
      </c>
      <c r="I142" s="28"/>
      <c r="J142" s="28"/>
      <c r="K142" s="29"/>
    </row>
    <row r="143" spans="1:11" ht="13" hidden="1" x14ac:dyDescent="0.3">
      <c r="A143" s="1">
        <v>7512</v>
      </c>
      <c r="B143" s="1">
        <v>3117</v>
      </c>
      <c r="C143" s="2" t="s">
        <v>204</v>
      </c>
      <c r="D143" s="63">
        <v>11040</v>
      </c>
      <c r="E143" s="25"/>
      <c r="F143" s="184"/>
      <c r="G143" s="25"/>
      <c r="H143" s="65">
        <f t="shared" si="2"/>
        <v>11040</v>
      </c>
      <c r="I143" s="28"/>
      <c r="J143" s="28"/>
      <c r="K143" s="29"/>
    </row>
    <row r="144" spans="1:11" ht="13" x14ac:dyDescent="0.3">
      <c r="A144" s="1">
        <v>7514</v>
      </c>
      <c r="B144" s="1">
        <v>3113</v>
      </c>
      <c r="C144" s="2" t="s">
        <v>205</v>
      </c>
      <c r="D144" s="63">
        <v>61440</v>
      </c>
      <c r="E144" s="25"/>
      <c r="F144" s="184">
        <v>6440</v>
      </c>
      <c r="G144" s="25"/>
      <c r="H144" s="65">
        <f t="shared" si="2"/>
        <v>55000</v>
      </c>
      <c r="I144" s="28"/>
      <c r="J144" s="28"/>
      <c r="K144" s="29"/>
    </row>
    <row r="145" spans="1:11" ht="13" hidden="1" x14ac:dyDescent="0.3">
      <c r="A145" s="1">
        <v>7517</v>
      </c>
      <c r="B145" s="1">
        <v>3117</v>
      </c>
      <c r="C145" s="2" t="s">
        <v>177</v>
      </c>
      <c r="D145" s="63">
        <v>10560</v>
      </c>
      <c r="E145" s="25"/>
      <c r="F145" s="184"/>
      <c r="G145" s="25"/>
      <c r="H145" s="65">
        <f t="shared" si="2"/>
        <v>10560</v>
      </c>
      <c r="I145" s="28"/>
      <c r="J145" s="28"/>
      <c r="K145" s="29"/>
    </row>
    <row r="146" spans="1:11" ht="13" hidden="1" x14ac:dyDescent="0.3">
      <c r="A146" s="1">
        <v>7610</v>
      </c>
      <c r="B146" s="1">
        <v>3117</v>
      </c>
      <c r="C146" s="2" t="s">
        <v>206</v>
      </c>
      <c r="D146" s="63">
        <v>9600</v>
      </c>
      <c r="E146" s="25"/>
      <c r="F146" s="184"/>
      <c r="G146" s="25"/>
      <c r="H146" s="65">
        <f t="shared" si="2"/>
        <v>9600</v>
      </c>
      <c r="I146" s="28"/>
      <c r="J146" s="28"/>
      <c r="K146" s="29"/>
    </row>
    <row r="147" spans="1:11" ht="13" hidden="1" x14ac:dyDescent="0.3">
      <c r="A147" s="1">
        <v>7611</v>
      </c>
      <c r="B147" s="1">
        <v>3117</v>
      </c>
      <c r="C147" s="2" t="s">
        <v>207</v>
      </c>
      <c r="D147" s="63">
        <v>10560</v>
      </c>
      <c r="E147" s="25"/>
      <c r="F147" s="184"/>
      <c r="G147" s="25"/>
      <c r="H147" s="65">
        <f t="shared" si="2"/>
        <v>10560</v>
      </c>
      <c r="I147" s="28"/>
      <c r="J147" s="28"/>
      <c r="K147" s="29"/>
    </row>
    <row r="148" spans="1:11" ht="13" x14ac:dyDescent="0.3">
      <c r="A148" s="1">
        <v>7612</v>
      </c>
      <c r="B148" s="1">
        <v>3117</v>
      </c>
      <c r="C148" s="2" t="s">
        <v>208</v>
      </c>
      <c r="D148" s="63">
        <v>12960</v>
      </c>
      <c r="E148" s="25"/>
      <c r="F148" s="184">
        <v>360</v>
      </c>
      <c r="G148" s="25"/>
      <c r="H148" s="65">
        <f t="shared" si="2"/>
        <v>12600</v>
      </c>
      <c r="I148" s="28"/>
      <c r="J148" s="28"/>
      <c r="K148" s="29"/>
    </row>
    <row r="149" spans="1:11" ht="25.5" hidden="1" x14ac:dyDescent="0.3">
      <c r="A149" s="1">
        <v>7613</v>
      </c>
      <c r="B149" s="1">
        <v>3117</v>
      </c>
      <c r="C149" s="2" t="s">
        <v>209</v>
      </c>
      <c r="D149" s="63">
        <v>18720</v>
      </c>
      <c r="E149" s="25"/>
      <c r="F149" s="184"/>
      <c r="G149" s="25"/>
      <c r="H149" s="65">
        <f t="shared" si="2"/>
        <v>18720</v>
      </c>
      <c r="I149" s="28"/>
      <c r="J149" s="28"/>
      <c r="K149" s="29"/>
    </row>
    <row r="150" spans="1:11" ht="13" hidden="1" x14ac:dyDescent="0.3">
      <c r="A150" s="1">
        <v>7614</v>
      </c>
      <c r="B150" s="1">
        <v>3113</v>
      </c>
      <c r="C150" s="2" t="s">
        <v>210</v>
      </c>
      <c r="D150" s="63">
        <v>84000</v>
      </c>
      <c r="E150" s="25"/>
      <c r="F150" s="184"/>
      <c r="G150" s="25"/>
      <c r="H150" s="65">
        <f t="shared" si="2"/>
        <v>84000</v>
      </c>
      <c r="I150" s="28"/>
      <c r="J150" s="28"/>
      <c r="K150" s="29"/>
    </row>
    <row r="151" spans="1:11" ht="13" x14ac:dyDescent="0.3">
      <c r="A151" s="1">
        <v>7615</v>
      </c>
      <c r="B151" s="1">
        <v>3113</v>
      </c>
      <c r="C151" s="2" t="s">
        <v>211</v>
      </c>
      <c r="D151" s="63">
        <v>15360</v>
      </c>
      <c r="E151" s="25"/>
      <c r="F151" s="184">
        <v>15360</v>
      </c>
      <c r="G151" s="25"/>
      <c r="H151" s="65">
        <f t="shared" si="2"/>
        <v>0</v>
      </c>
      <c r="I151" s="28"/>
      <c r="J151" s="28"/>
      <c r="K151" s="29"/>
    </row>
    <row r="152" spans="1:11" ht="13" hidden="1" x14ac:dyDescent="0.3">
      <c r="A152" s="1">
        <v>7616</v>
      </c>
      <c r="B152" s="1">
        <v>3113</v>
      </c>
      <c r="C152" s="2" t="s">
        <v>212</v>
      </c>
      <c r="D152" s="63">
        <v>39360</v>
      </c>
      <c r="E152" s="25"/>
      <c r="F152" s="184"/>
      <c r="G152" s="25"/>
      <c r="H152" s="65">
        <f t="shared" si="2"/>
        <v>39360</v>
      </c>
      <c r="I152" s="28"/>
      <c r="J152" s="28"/>
      <c r="K152" s="29"/>
    </row>
    <row r="153" spans="1:11" ht="25.5" x14ac:dyDescent="0.3">
      <c r="A153" s="1">
        <v>7617</v>
      </c>
      <c r="B153" s="1">
        <v>3113</v>
      </c>
      <c r="C153" s="2" t="s">
        <v>213</v>
      </c>
      <c r="D153" s="63">
        <v>96960</v>
      </c>
      <c r="E153" s="25"/>
      <c r="F153" s="184">
        <v>3960</v>
      </c>
      <c r="G153" s="25"/>
      <c r="H153" s="65">
        <f t="shared" si="2"/>
        <v>93000</v>
      </c>
      <c r="I153" s="28"/>
      <c r="J153" s="28"/>
      <c r="K153" s="29"/>
    </row>
    <row r="154" spans="1:11" ht="13" x14ac:dyDescent="0.3">
      <c r="A154" s="1">
        <v>7618</v>
      </c>
      <c r="B154" s="1">
        <v>3113</v>
      </c>
      <c r="C154" s="2" t="s">
        <v>214</v>
      </c>
      <c r="D154" s="63">
        <v>83040</v>
      </c>
      <c r="E154" s="25"/>
      <c r="F154" s="184">
        <v>21240</v>
      </c>
      <c r="G154" s="25"/>
      <c r="H154" s="65">
        <f t="shared" si="2"/>
        <v>61800</v>
      </c>
      <c r="I154" s="28"/>
      <c r="J154" s="28"/>
      <c r="K154" s="29"/>
    </row>
    <row r="155" spans="1:11" ht="13" hidden="1" x14ac:dyDescent="0.3">
      <c r="A155" s="1">
        <v>7619</v>
      </c>
      <c r="B155" s="1">
        <v>3117</v>
      </c>
      <c r="C155" s="2" t="s">
        <v>215</v>
      </c>
      <c r="D155" s="63">
        <v>9600</v>
      </c>
      <c r="E155" s="25"/>
      <c r="F155" s="184"/>
      <c r="G155" s="25"/>
      <c r="H155" s="65">
        <f t="shared" si="2"/>
        <v>9600</v>
      </c>
      <c r="I155" s="28"/>
      <c r="J155" s="28"/>
      <c r="K155" s="29"/>
    </row>
    <row r="156" spans="1:11" ht="13" x14ac:dyDescent="0.3">
      <c r="A156" s="1">
        <v>7620</v>
      </c>
      <c r="B156" s="1">
        <v>3113</v>
      </c>
      <c r="C156" s="2" t="s">
        <v>216</v>
      </c>
      <c r="D156" s="63">
        <v>128160</v>
      </c>
      <c r="E156" s="25"/>
      <c r="F156" s="184">
        <v>60</v>
      </c>
      <c r="G156" s="25"/>
      <c r="H156" s="65">
        <f t="shared" si="2"/>
        <v>128100</v>
      </c>
      <c r="I156" s="28"/>
      <c r="J156" s="28"/>
      <c r="K156" s="29"/>
    </row>
    <row r="157" spans="1:11" ht="15.65" hidden="1" customHeight="1" x14ac:dyDescent="0.3">
      <c r="A157" s="1">
        <v>7624</v>
      </c>
      <c r="B157" s="1">
        <v>3113</v>
      </c>
      <c r="C157" s="2" t="s">
        <v>217</v>
      </c>
      <c r="D157" s="63">
        <v>159840</v>
      </c>
      <c r="E157" s="25"/>
      <c r="F157" s="184"/>
      <c r="G157" s="25"/>
      <c r="H157" s="65">
        <f t="shared" si="2"/>
        <v>159840</v>
      </c>
      <c r="I157" s="28"/>
      <c r="J157" s="28"/>
      <c r="K157" s="29"/>
    </row>
    <row r="158" spans="1:11" ht="16.899999999999999" hidden="1" customHeight="1" x14ac:dyDescent="0.3">
      <c r="A158" s="1">
        <v>7625</v>
      </c>
      <c r="B158" s="1">
        <v>3113</v>
      </c>
      <c r="C158" s="2" t="s">
        <v>218</v>
      </c>
      <c r="D158" s="63">
        <v>31680</v>
      </c>
      <c r="E158" s="25"/>
      <c r="F158" s="184"/>
      <c r="G158" s="25"/>
      <c r="H158" s="65">
        <f t="shared" si="2"/>
        <v>31680</v>
      </c>
      <c r="I158" s="28"/>
      <c r="J158" s="28"/>
      <c r="K158" s="29"/>
    </row>
    <row r="159" spans="1:11" ht="13.9" hidden="1" customHeight="1" x14ac:dyDescent="0.3">
      <c r="A159" s="1">
        <v>7626</v>
      </c>
      <c r="B159" s="1">
        <v>3113</v>
      </c>
      <c r="C159" s="2" t="s">
        <v>219</v>
      </c>
      <c r="D159" s="63">
        <v>60480</v>
      </c>
      <c r="E159" s="25"/>
      <c r="F159" s="184"/>
      <c r="G159" s="25"/>
      <c r="H159" s="65">
        <f t="shared" si="2"/>
        <v>60480</v>
      </c>
      <c r="I159" s="28"/>
      <c r="J159" s="28"/>
      <c r="K159" s="29"/>
    </row>
    <row r="160" spans="1:11" ht="13" x14ac:dyDescent="0.3">
      <c r="A160" s="1">
        <v>7627</v>
      </c>
      <c r="B160" s="1">
        <v>3113</v>
      </c>
      <c r="C160" s="2" t="s">
        <v>220</v>
      </c>
      <c r="D160" s="63">
        <v>45600</v>
      </c>
      <c r="E160" s="25"/>
      <c r="F160" s="184">
        <v>14700</v>
      </c>
      <c r="G160" s="25"/>
      <c r="H160" s="65">
        <f t="shared" si="2"/>
        <v>30900</v>
      </c>
      <c r="I160" s="28"/>
      <c r="J160" s="28"/>
      <c r="K160" s="29"/>
    </row>
    <row r="161" spans="1:11" ht="13" x14ac:dyDescent="0.3">
      <c r="A161" s="1">
        <v>7629</v>
      </c>
      <c r="B161" s="1">
        <v>3113</v>
      </c>
      <c r="C161" s="2" t="s">
        <v>221</v>
      </c>
      <c r="D161" s="63">
        <v>152640</v>
      </c>
      <c r="E161" s="25"/>
      <c r="F161" s="184">
        <v>15840</v>
      </c>
      <c r="G161" s="25"/>
      <c r="H161" s="65">
        <f t="shared" si="2"/>
        <v>136800</v>
      </c>
      <c r="I161" s="28"/>
      <c r="J161" s="28"/>
      <c r="K161" s="29"/>
    </row>
    <row r="162" spans="1:11" ht="18.649999999999999" hidden="1" customHeight="1" x14ac:dyDescent="0.3">
      <c r="A162" s="1">
        <v>7630</v>
      </c>
      <c r="B162" s="1">
        <v>3117</v>
      </c>
      <c r="C162" s="2" t="s">
        <v>222</v>
      </c>
      <c r="D162" s="63">
        <v>41760</v>
      </c>
      <c r="E162" s="25"/>
      <c r="F162" s="184"/>
      <c r="G162" s="25"/>
      <c r="H162" s="65">
        <f t="shared" si="2"/>
        <v>41760</v>
      </c>
      <c r="I162" s="28"/>
      <c r="J162" s="28"/>
      <c r="K162" s="29"/>
    </row>
    <row r="163" spans="1:11" ht="25.5" hidden="1" x14ac:dyDescent="0.3">
      <c r="A163" s="1">
        <v>7631</v>
      </c>
      <c r="B163" s="1">
        <v>3117</v>
      </c>
      <c r="C163" s="2" t="s">
        <v>223</v>
      </c>
      <c r="D163" s="63">
        <v>9600</v>
      </c>
      <c r="E163" s="25"/>
      <c r="F163" s="184"/>
      <c r="G163" s="25"/>
      <c r="H163" s="65">
        <f t="shared" si="2"/>
        <v>9600</v>
      </c>
      <c r="I163" s="28"/>
      <c r="J163" s="28"/>
      <c r="K163" s="29"/>
    </row>
    <row r="164" spans="1:11" ht="13" hidden="1" x14ac:dyDescent="0.3">
      <c r="A164" s="1">
        <v>7632</v>
      </c>
      <c r="B164" s="1">
        <v>3117</v>
      </c>
      <c r="C164" s="2" t="s">
        <v>224</v>
      </c>
      <c r="D164" s="63">
        <v>9600</v>
      </c>
      <c r="E164" s="25"/>
      <c r="F164" s="184"/>
      <c r="G164" s="25"/>
      <c r="H164" s="65">
        <f t="shared" si="2"/>
        <v>9600</v>
      </c>
      <c r="I164" s="28"/>
      <c r="J164" s="28"/>
      <c r="K164" s="29"/>
    </row>
    <row r="165" spans="1:11" ht="25.5" hidden="1" x14ac:dyDescent="0.3">
      <c r="A165" s="1">
        <v>7633</v>
      </c>
      <c r="B165" s="1">
        <v>3117</v>
      </c>
      <c r="C165" s="2" t="s">
        <v>225</v>
      </c>
      <c r="D165" s="63">
        <v>16320</v>
      </c>
      <c r="E165" s="25"/>
      <c r="F165" s="184"/>
      <c r="G165" s="25"/>
      <c r="H165" s="65">
        <f t="shared" si="2"/>
        <v>16320</v>
      </c>
      <c r="I165" s="28"/>
      <c r="J165" s="28"/>
      <c r="K165" s="29"/>
    </row>
    <row r="166" spans="1:11" ht="25.5" hidden="1" x14ac:dyDescent="0.3">
      <c r="A166" s="1">
        <v>7636</v>
      </c>
      <c r="B166" s="1">
        <v>3117</v>
      </c>
      <c r="C166" s="2" t="s">
        <v>226</v>
      </c>
      <c r="D166" s="63">
        <v>9600</v>
      </c>
      <c r="E166" s="25"/>
      <c r="F166" s="184"/>
      <c r="G166" s="25"/>
      <c r="H166" s="65">
        <f t="shared" si="2"/>
        <v>9600</v>
      </c>
      <c r="I166" s="28"/>
      <c r="J166" s="28"/>
      <c r="K166" s="29"/>
    </row>
    <row r="167" spans="1:11" ht="13" hidden="1" x14ac:dyDescent="0.3">
      <c r="A167" s="1">
        <v>7637</v>
      </c>
      <c r="B167" s="1">
        <v>3117</v>
      </c>
      <c r="C167" s="2" t="s">
        <v>227</v>
      </c>
      <c r="D167" s="63">
        <v>9600</v>
      </c>
      <c r="E167" s="25"/>
      <c r="F167" s="184"/>
      <c r="G167" s="25"/>
      <c r="H167" s="65">
        <f t="shared" si="2"/>
        <v>9600</v>
      </c>
      <c r="I167" s="28"/>
      <c r="J167" s="28"/>
      <c r="K167" s="29"/>
    </row>
    <row r="168" spans="1:11" ht="25.5" x14ac:dyDescent="0.3">
      <c r="A168" s="1">
        <v>7638</v>
      </c>
      <c r="B168" s="1">
        <v>3117</v>
      </c>
      <c r="C168" s="2" t="s">
        <v>228</v>
      </c>
      <c r="D168" s="63">
        <v>21120</v>
      </c>
      <c r="E168" s="25"/>
      <c r="F168" s="184">
        <v>6930</v>
      </c>
      <c r="G168" s="25"/>
      <c r="H168" s="65">
        <f t="shared" si="2"/>
        <v>14190</v>
      </c>
      <c r="I168" s="28"/>
      <c r="J168" s="28"/>
      <c r="K168" s="29"/>
    </row>
    <row r="169" spans="1:11" ht="13" hidden="1" x14ac:dyDescent="0.3">
      <c r="A169" s="1">
        <v>7650</v>
      </c>
      <c r="B169" s="1">
        <v>3113</v>
      </c>
      <c r="C169" s="2" t="s">
        <v>229</v>
      </c>
      <c r="D169" s="63">
        <v>51360</v>
      </c>
      <c r="E169" s="25"/>
      <c r="F169" s="184"/>
      <c r="G169" s="25"/>
      <c r="H169" s="65">
        <f t="shared" si="2"/>
        <v>51360</v>
      </c>
      <c r="I169" s="28"/>
      <c r="J169" s="28"/>
      <c r="K169" s="29"/>
    </row>
    <row r="170" spans="1:11" ht="13" hidden="1" x14ac:dyDescent="0.3">
      <c r="A170" s="1">
        <v>7651</v>
      </c>
      <c r="B170" s="1">
        <v>3113</v>
      </c>
      <c r="C170" s="2" t="s">
        <v>230</v>
      </c>
      <c r="D170" s="63">
        <v>9600</v>
      </c>
      <c r="E170" s="25"/>
      <c r="F170" s="184"/>
      <c r="G170" s="25"/>
      <c r="H170" s="65">
        <f t="shared" si="2"/>
        <v>9600</v>
      </c>
      <c r="I170" s="28"/>
      <c r="J170" s="28"/>
      <c r="K170" s="29"/>
    </row>
    <row r="171" spans="1:11" ht="25.5" x14ac:dyDescent="0.3">
      <c r="A171" s="1">
        <v>7652</v>
      </c>
      <c r="B171" s="1">
        <v>3113</v>
      </c>
      <c r="C171" s="2" t="s">
        <v>231</v>
      </c>
      <c r="D171" s="63">
        <v>51360</v>
      </c>
      <c r="E171" s="25"/>
      <c r="F171" s="184">
        <v>5760</v>
      </c>
      <c r="G171" s="25"/>
      <c r="H171" s="65">
        <f t="shared" si="2"/>
        <v>45600</v>
      </c>
      <c r="I171" s="28"/>
      <c r="J171" s="28"/>
      <c r="K171" s="29"/>
    </row>
    <row r="172" spans="1:11" ht="13" hidden="1" x14ac:dyDescent="0.3">
      <c r="A172" s="1">
        <v>7653</v>
      </c>
      <c r="B172" s="1">
        <v>3113</v>
      </c>
      <c r="C172" s="2" t="s">
        <v>232</v>
      </c>
      <c r="D172" s="63">
        <v>143040</v>
      </c>
      <c r="E172" s="25"/>
      <c r="F172" s="184"/>
      <c r="G172" s="25"/>
      <c r="H172" s="65">
        <f t="shared" si="2"/>
        <v>143040</v>
      </c>
      <c r="I172" s="28"/>
      <c r="J172" s="28"/>
      <c r="K172" s="29"/>
    </row>
    <row r="173" spans="1:11" ht="13" x14ac:dyDescent="0.3">
      <c r="A173" s="1">
        <v>7654</v>
      </c>
      <c r="B173" s="1">
        <v>3113</v>
      </c>
      <c r="C173" s="2" t="s">
        <v>233</v>
      </c>
      <c r="D173" s="63">
        <v>206880</v>
      </c>
      <c r="E173" s="25"/>
      <c r="F173" s="184">
        <v>55980</v>
      </c>
      <c r="G173" s="25"/>
      <c r="H173" s="65">
        <f t="shared" si="2"/>
        <v>150900</v>
      </c>
      <c r="I173" s="28"/>
      <c r="J173" s="28"/>
      <c r="K173" s="29"/>
    </row>
    <row r="174" spans="1:11" ht="13" hidden="1" x14ac:dyDescent="0.3">
      <c r="A174" s="1">
        <v>7655</v>
      </c>
      <c r="B174" s="1">
        <v>3113</v>
      </c>
      <c r="C174" s="2" t="s">
        <v>234</v>
      </c>
      <c r="D174" s="63">
        <v>66720</v>
      </c>
      <c r="E174" s="25"/>
      <c r="F174" s="184"/>
      <c r="G174" s="25"/>
      <c r="H174" s="65">
        <f t="shared" si="2"/>
        <v>66720</v>
      </c>
      <c r="I174" s="28"/>
      <c r="J174" s="28"/>
      <c r="K174" s="29"/>
    </row>
    <row r="175" spans="1:11" ht="13" x14ac:dyDescent="0.3">
      <c r="A175" s="1">
        <v>7656</v>
      </c>
      <c r="B175" s="1">
        <v>3113</v>
      </c>
      <c r="C175" s="2" t="s">
        <v>235</v>
      </c>
      <c r="D175" s="63">
        <v>23040</v>
      </c>
      <c r="E175" s="25"/>
      <c r="F175" s="184">
        <v>5640</v>
      </c>
      <c r="G175" s="25"/>
      <c r="H175" s="65">
        <f t="shared" si="2"/>
        <v>17400</v>
      </c>
      <c r="I175" s="28"/>
      <c r="J175" s="28"/>
      <c r="K175" s="29"/>
    </row>
    <row r="176" spans="1:11" ht="13" x14ac:dyDescent="0.3">
      <c r="A176" s="1">
        <v>7657</v>
      </c>
      <c r="B176" s="1">
        <v>3113</v>
      </c>
      <c r="C176" s="2" t="s">
        <v>236</v>
      </c>
      <c r="D176" s="63">
        <v>70080</v>
      </c>
      <c r="E176" s="25"/>
      <c r="F176" s="184">
        <v>16680</v>
      </c>
      <c r="G176" s="25"/>
      <c r="H176" s="65">
        <f t="shared" si="2"/>
        <v>53400</v>
      </c>
      <c r="I176" s="28"/>
      <c r="J176" s="28"/>
      <c r="K176" s="29"/>
    </row>
    <row r="177" spans="1:11" ht="13" x14ac:dyDescent="0.3">
      <c r="A177" s="1">
        <v>7658</v>
      </c>
      <c r="B177" s="1">
        <v>3113</v>
      </c>
      <c r="C177" s="2" t="s">
        <v>237</v>
      </c>
      <c r="D177" s="63">
        <v>95520</v>
      </c>
      <c r="E177" s="25"/>
      <c r="F177" s="184">
        <v>60120</v>
      </c>
      <c r="G177" s="25"/>
      <c r="H177" s="65">
        <f t="shared" si="2"/>
        <v>35400</v>
      </c>
      <c r="I177" s="28"/>
      <c r="J177" s="28"/>
      <c r="K177" s="29"/>
    </row>
    <row r="178" spans="1:11" ht="25.5" hidden="1" x14ac:dyDescent="0.3">
      <c r="A178" s="1">
        <v>7659</v>
      </c>
      <c r="B178" s="1">
        <v>3113</v>
      </c>
      <c r="C178" s="2" t="s">
        <v>238</v>
      </c>
      <c r="D178" s="63">
        <v>70560</v>
      </c>
      <c r="E178" s="25"/>
      <c r="F178" s="184"/>
      <c r="G178" s="25"/>
      <c r="H178" s="65">
        <f t="shared" si="2"/>
        <v>70560</v>
      </c>
      <c r="I178" s="28"/>
      <c r="J178" s="28"/>
      <c r="K178" s="29"/>
    </row>
    <row r="179" spans="1:11" ht="25.5" hidden="1" x14ac:dyDescent="0.3">
      <c r="A179" s="1">
        <v>7660</v>
      </c>
      <c r="B179" s="1">
        <v>3117</v>
      </c>
      <c r="C179" s="2" t="s">
        <v>239</v>
      </c>
      <c r="D179" s="63">
        <v>19200</v>
      </c>
      <c r="E179" s="25"/>
      <c r="F179" s="184"/>
      <c r="G179" s="25"/>
      <c r="H179" s="65">
        <f t="shared" si="2"/>
        <v>19200</v>
      </c>
      <c r="I179" s="28"/>
      <c r="J179" s="28"/>
      <c r="K179" s="29"/>
    </row>
    <row r="180" spans="1:11" ht="25.5" x14ac:dyDescent="0.3">
      <c r="A180" s="1">
        <v>7661</v>
      </c>
      <c r="B180" s="1">
        <v>3117</v>
      </c>
      <c r="C180" s="2" t="s">
        <v>240</v>
      </c>
      <c r="D180" s="63">
        <v>43680</v>
      </c>
      <c r="E180" s="25"/>
      <c r="F180" s="184">
        <v>31080</v>
      </c>
      <c r="G180" s="25"/>
      <c r="H180" s="65">
        <f t="shared" si="2"/>
        <v>12600</v>
      </c>
      <c r="I180" s="28"/>
      <c r="J180" s="28"/>
      <c r="K180" s="29"/>
    </row>
    <row r="181" spans="1:11" ht="25.5" hidden="1" x14ac:dyDescent="0.3">
      <c r="A181" s="1">
        <v>7662</v>
      </c>
      <c r="B181" s="1">
        <v>3117</v>
      </c>
      <c r="C181" s="2" t="s">
        <v>241</v>
      </c>
      <c r="D181" s="63">
        <v>15840</v>
      </c>
      <c r="E181" s="25"/>
      <c r="F181" s="184"/>
      <c r="G181" s="25"/>
      <c r="H181" s="65">
        <f t="shared" si="2"/>
        <v>15840</v>
      </c>
      <c r="I181" s="28"/>
      <c r="J181" s="28"/>
      <c r="K181" s="29"/>
    </row>
    <row r="182" spans="1:11" ht="13" hidden="1" x14ac:dyDescent="0.3">
      <c r="A182" s="1">
        <v>7663</v>
      </c>
      <c r="B182" s="1">
        <v>3117</v>
      </c>
      <c r="C182" s="2" t="s">
        <v>242</v>
      </c>
      <c r="D182" s="63">
        <v>26400</v>
      </c>
      <c r="E182" s="25"/>
      <c r="F182" s="184"/>
      <c r="G182" s="25"/>
      <c r="H182" s="65">
        <f t="shared" si="2"/>
        <v>26400</v>
      </c>
      <c r="I182" s="28"/>
      <c r="J182" s="28"/>
      <c r="K182" s="29"/>
    </row>
    <row r="183" spans="1:11" ht="25.5" hidden="1" x14ac:dyDescent="0.3">
      <c r="A183" s="1">
        <v>7664</v>
      </c>
      <c r="B183" s="1">
        <v>3117</v>
      </c>
      <c r="C183" s="2" t="s">
        <v>243</v>
      </c>
      <c r="D183" s="63">
        <v>9600</v>
      </c>
      <c r="E183" s="25"/>
      <c r="F183" s="184"/>
      <c r="G183" s="25"/>
      <c r="H183" s="65">
        <f t="shared" si="2"/>
        <v>9600</v>
      </c>
      <c r="I183" s="28"/>
      <c r="J183" s="28"/>
      <c r="K183" s="29"/>
    </row>
    <row r="184" spans="1:11" ht="13" hidden="1" x14ac:dyDescent="0.3">
      <c r="A184" s="1">
        <v>7665</v>
      </c>
      <c r="B184" s="1">
        <v>3117</v>
      </c>
      <c r="C184" s="2" t="s">
        <v>244</v>
      </c>
      <c r="D184" s="63">
        <v>9600</v>
      </c>
      <c r="E184" s="25"/>
      <c r="F184" s="184"/>
      <c r="G184" s="25"/>
      <c r="H184" s="65">
        <f t="shared" si="2"/>
        <v>9600</v>
      </c>
      <c r="I184" s="28"/>
      <c r="J184" s="28"/>
      <c r="K184" s="29"/>
    </row>
    <row r="185" spans="1:11" ht="13" x14ac:dyDescent="0.3">
      <c r="A185" s="1">
        <v>7666</v>
      </c>
      <c r="B185" s="1">
        <v>3117</v>
      </c>
      <c r="C185" s="2" t="s">
        <v>245</v>
      </c>
      <c r="D185" s="63">
        <v>10080</v>
      </c>
      <c r="E185" s="25"/>
      <c r="F185" s="184">
        <v>273</v>
      </c>
      <c r="G185" s="25"/>
      <c r="H185" s="65">
        <f t="shared" si="2"/>
        <v>9807</v>
      </c>
      <c r="I185" s="28"/>
      <c r="J185" s="28"/>
      <c r="K185" s="29"/>
    </row>
    <row r="186" spans="1:11" ht="25.5" x14ac:dyDescent="0.3">
      <c r="A186" s="1">
        <v>7667</v>
      </c>
      <c r="B186" s="1">
        <v>3117</v>
      </c>
      <c r="C186" s="2" t="s">
        <v>246</v>
      </c>
      <c r="D186" s="63">
        <v>41280</v>
      </c>
      <c r="E186" s="25"/>
      <c r="F186" s="184">
        <v>32640</v>
      </c>
      <c r="G186" s="25"/>
      <c r="H186" s="65">
        <f t="shared" si="2"/>
        <v>8640</v>
      </c>
      <c r="I186" s="28"/>
      <c r="J186" s="28"/>
      <c r="K186" s="29"/>
    </row>
    <row r="187" spans="1:11" ht="13.15" customHeight="1" x14ac:dyDescent="0.3">
      <c r="A187" s="1">
        <v>7668</v>
      </c>
      <c r="B187" s="1">
        <v>3117</v>
      </c>
      <c r="C187" s="2" t="s">
        <v>247</v>
      </c>
      <c r="D187" s="63">
        <v>9600</v>
      </c>
      <c r="E187" s="25"/>
      <c r="F187" s="184">
        <v>1500</v>
      </c>
      <c r="G187" s="25"/>
      <c r="H187" s="65">
        <f t="shared" si="2"/>
        <v>8100</v>
      </c>
      <c r="I187" s="28"/>
      <c r="J187" s="28"/>
      <c r="K187" s="29"/>
    </row>
    <row r="188" spans="1:11" ht="25.5" hidden="1" x14ac:dyDescent="0.3">
      <c r="A188" s="1">
        <v>7669</v>
      </c>
      <c r="B188" s="1">
        <v>3117</v>
      </c>
      <c r="C188" s="2" t="s">
        <v>248</v>
      </c>
      <c r="D188" s="63">
        <v>28320</v>
      </c>
      <c r="E188" s="25"/>
      <c r="F188" s="184"/>
      <c r="G188" s="25"/>
      <c r="H188" s="65">
        <f t="shared" si="2"/>
        <v>28320</v>
      </c>
      <c r="I188" s="28"/>
      <c r="J188" s="28"/>
      <c r="K188" s="29"/>
    </row>
    <row r="189" spans="1:11" ht="17.5" customHeight="1" x14ac:dyDescent="0.3">
      <c r="A189" s="1">
        <v>7670</v>
      </c>
      <c r="B189" s="1">
        <v>3117</v>
      </c>
      <c r="C189" s="2" t="s">
        <v>249</v>
      </c>
      <c r="D189" s="63">
        <v>13920</v>
      </c>
      <c r="E189" s="25"/>
      <c r="F189" s="184">
        <v>2670</v>
      </c>
      <c r="G189" s="25"/>
      <c r="H189" s="65">
        <f t="shared" si="2"/>
        <v>11250</v>
      </c>
      <c r="I189" s="28"/>
      <c r="J189" s="28"/>
      <c r="K189" s="29"/>
    </row>
    <row r="190" spans="1:11" ht="13" hidden="1" x14ac:dyDescent="0.3">
      <c r="A190" s="1">
        <v>7671</v>
      </c>
      <c r="B190" s="1">
        <v>3117</v>
      </c>
      <c r="C190" s="2" t="s">
        <v>250</v>
      </c>
      <c r="D190" s="63">
        <v>21120</v>
      </c>
      <c r="E190" s="25"/>
      <c r="F190" s="184"/>
      <c r="G190" s="25"/>
      <c r="H190" s="65">
        <f t="shared" si="2"/>
        <v>21120</v>
      </c>
      <c r="I190" s="28"/>
      <c r="J190" s="28"/>
      <c r="K190" s="29"/>
    </row>
    <row r="191" spans="1:11" ht="15.65" customHeight="1" x14ac:dyDescent="0.3">
      <c r="A191" s="1">
        <v>7802</v>
      </c>
      <c r="B191" s="1">
        <v>3113</v>
      </c>
      <c r="C191" s="2" t="s">
        <v>72</v>
      </c>
      <c r="D191" s="63">
        <v>45600</v>
      </c>
      <c r="E191" s="25"/>
      <c r="F191" s="184">
        <v>11100</v>
      </c>
      <c r="G191" s="25"/>
      <c r="H191" s="65">
        <f t="shared" si="2"/>
        <v>34500</v>
      </c>
      <c r="I191" s="28"/>
      <c r="J191" s="28"/>
      <c r="K191" s="29"/>
    </row>
    <row r="192" spans="1:11" ht="13" x14ac:dyDescent="0.3">
      <c r="A192" s="1">
        <v>7804</v>
      </c>
      <c r="B192" s="1">
        <v>3113</v>
      </c>
      <c r="C192" s="2" t="s">
        <v>73</v>
      </c>
      <c r="D192" s="63">
        <v>293760</v>
      </c>
      <c r="E192" s="25"/>
      <c r="F192" s="184">
        <v>92160</v>
      </c>
      <c r="G192" s="25"/>
      <c r="H192" s="65">
        <f t="shared" si="2"/>
        <v>201600</v>
      </c>
      <c r="I192" s="28"/>
      <c r="J192" s="28"/>
      <c r="K192" s="29"/>
    </row>
    <row r="193" spans="1:11" ht="13" hidden="1" x14ac:dyDescent="0.3">
      <c r="A193" s="1">
        <v>7805</v>
      </c>
      <c r="B193" s="1">
        <v>3113</v>
      </c>
      <c r="C193" s="2" t="s">
        <v>251</v>
      </c>
      <c r="D193" s="63">
        <v>96000</v>
      </c>
      <c r="E193" s="25"/>
      <c r="F193" s="184"/>
      <c r="G193" s="25"/>
      <c r="H193" s="65">
        <f t="shared" si="2"/>
        <v>96000</v>
      </c>
      <c r="I193" s="28"/>
      <c r="J193" s="28"/>
      <c r="K193" s="29"/>
    </row>
    <row r="194" spans="1:11" ht="16.149999999999999" customHeight="1" x14ac:dyDescent="0.3">
      <c r="A194" s="1">
        <v>7806</v>
      </c>
      <c r="B194" s="1">
        <v>3113</v>
      </c>
      <c r="C194" s="2" t="s">
        <v>74</v>
      </c>
      <c r="D194" s="63">
        <v>55680</v>
      </c>
      <c r="E194" s="25"/>
      <c r="F194" s="184">
        <v>16680</v>
      </c>
      <c r="G194" s="25"/>
      <c r="H194" s="65">
        <f t="shared" si="2"/>
        <v>39000</v>
      </c>
      <c r="I194" s="28"/>
      <c r="J194" s="28"/>
      <c r="K194" s="29"/>
    </row>
    <row r="195" spans="1:11" ht="13" x14ac:dyDescent="0.3">
      <c r="A195" s="1">
        <v>7808</v>
      </c>
      <c r="B195" s="1">
        <v>3117</v>
      </c>
      <c r="C195" s="2" t="s">
        <v>252</v>
      </c>
      <c r="D195" s="63">
        <v>9600</v>
      </c>
      <c r="E195" s="25"/>
      <c r="F195" s="184">
        <v>3350</v>
      </c>
      <c r="G195" s="25"/>
      <c r="H195" s="65">
        <f t="shared" si="2"/>
        <v>6250</v>
      </c>
      <c r="I195" s="28"/>
      <c r="J195" s="28"/>
      <c r="K195" s="29"/>
    </row>
    <row r="196" spans="1:11" ht="13" hidden="1" x14ac:dyDescent="0.3">
      <c r="A196" s="1">
        <v>7813</v>
      </c>
      <c r="B196" s="1">
        <v>3117</v>
      </c>
      <c r="C196" s="2" t="s">
        <v>253</v>
      </c>
      <c r="D196" s="63">
        <v>29280</v>
      </c>
      <c r="E196" s="25"/>
      <c r="F196" s="184"/>
      <c r="G196" s="25"/>
      <c r="H196" s="65">
        <f t="shared" si="2"/>
        <v>29280</v>
      </c>
      <c r="I196" s="28"/>
      <c r="J196" s="28"/>
      <c r="K196" s="29"/>
    </row>
    <row r="197" spans="1:11" ht="15.65" hidden="1" customHeight="1" x14ac:dyDescent="0.3">
      <c r="A197" s="1">
        <v>7814</v>
      </c>
      <c r="B197" s="1">
        <v>3117</v>
      </c>
      <c r="C197" s="2" t="s">
        <v>254</v>
      </c>
      <c r="D197" s="63">
        <v>24480</v>
      </c>
      <c r="E197" s="25"/>
      <c r="F197" s="184"/>
      <c r="G197" s="25"/>
      <c r="H197" s="65">
        <f t="shared" si="2"/>
        <v>24480</v>
      </c>
      <c r="I197" s="28"/>
      <c r="J197" s="28"/>
      <c r="K197" s="29"/>
    </row>
    <row r="198" spans="1:11" ht="13" hidden="1" x14ac:dyDescent="0.3">
      <c r="A198" s="1">
        <v>7816</v>
      </c>
      <c r="B198" s="1">
        <v>3113</v>
      </c>
      <c r="C198" s="2" t="s">
        <v>255</v>
      </c>
      <c r="D198" s="63">
        <v>74880</v>
      </c>
      <c r="E198" s="25"/>
      <c r="F198" s="184"/>
      <c r="G198" s="25"/>
      <c r="H198" s="65">
        <f t="shared" si="2"/>
        <v>74880</v>
      </c>
      <c r="I198" s="28"/>
      <c r="J198" s="28"/>
      <c r="K198" s="29"/>
    </row>
    <row r="199" spans="1:11" ht="13" hidden="1" x14ac:dyDescent="0.3">
      <c r="A199" s="1">
        <v>7820</v>
      </c>
      <c r="B199" s="1">
        <v>3113</v>
      </c>
      <c r="C199" s="2" t="s">
        <v>256</v>
      </c>
      <c r="D199" s="63">
        <v>25920</v>
      </c>
      <c r="E199" s="25"/>
      <c r="F199" s="184"/>
      <c r="G199" s="25"/>
      <c r="H199" s="65">
        <f t="shared" si="2"/>
        <v>25920</v>
      </c>
      <c r="I199" s="28"/>
      <c r="J199" s="28"/>
      <c r="K199" s="29"/>
    </row>
    <row r="200" spans="1:11" ht="13" hidden="1" x14ac:dyDescent="0.3">
      <c r="A200" s="1">
        <v>7822</v>
      </c>
      <c r="B200" s="1">
        <v>3113</v>
      </c>
      <c r="C200" s="2" t="s">
        <v>257</v>
      </c>
      <c r="D200" s="63">
        <v>34560</v>
      </c>
      <c r="E200" s="25"/>
      <c r="F200" s="184"/>
      <c r="G200" s="25"/>
      <c r="H200" s="65">
        <f t="shared" si="2"/>
        <v>34560</v>
      </c>
      <c r="I200" s="28"/>
      <c r="J200" s="28"/>
      <c r="K200" s="29"/>
    </row>
    <row r="201" spans="1:11" ht="13" x14ac:dyDescent="0.3">
      <c r="A201" s="1">
        <v>7824</v>
      </c>
      <c r="B201" s="1">
        <v>3117</v>
      </c>
      <c r="C201" s="2" t="s">
        <v>258</v>
      </c>
      <c r="D201" s="63">
        <v>12480</v>
      </c>
      <c r="E201" s="25"/>
      <c r="F201" s="184">
        <v>12480</v>
      </c>
      <c r="G201" s="25"/>
      <c r="H201" s="65">
        <f t="shared" si="2"/>
        <v>0</v>
      </c>
      <c r="I201" s="28"/>
      <c r="J201" s="28"/>
      <c r="K201" s="29"/>
    </row>
    <row r="202" spans="1:11" ht="13" x14ac:dyDescent="0.3">
      <c r="A202" s="1">
        <v>7825</v>
      </c>
      <c r="B202" s="1">
        <v>3117</v>
      </c>
      <c r="C202" s="2" t="s">
        <v>259</v>
      </c>
      <c r="D202" s="63">
        <v>29760</v>
      </c>
      <c r="E202" s="25"/>
      <c r="F202" s="184">
        <v>60</v>
      </c>
      <c r="G202" s="25"/>
      <c r="H202" s="65">
        <f t="shared" si="2"/>
        <v>29700</v>
      </c>
      <c r="I202" s="28"/>
      <c r="J202" s="28"/>
      <c r="K202" s="29"/>
    </row>
    <row r="203" spans="1:11" ht="25.5" x14ac:dyDescent="0.3">
      <c r="A203" s="1">
        <v>7827</v>
      </c>
      <c r="B203" s="1">
        <v>3113</v>
      </c>
      <c r="C203" s="2" t="s">
        <v>260</v>
      </c>
      <c r="D203" s="63">
        <v>59520</v>
      </c>
      <c r="E203" s="25"/>
      <c r="F203" s="184">
        <v>120</v>
      </c>
      <c r="G203" s="25"/>
      <c r="H203" s="65">
        <f t="shared" ref="H203:H241" si="3">D203-F203</f>
        <v>59400</v>
      </c>
      <c r="I203" s="28"/>
      <c r="J203" s="28"/>
      <c r="K203" s="29"/>
    </row>
    <row r="204" spans="1:11" ht="15.65" customHeight="1" x14ac:dyDescent="0.3">
      <c r="A204" s="1">
        <v>7829</v>
      </c>
      <c r="B204" s="1">
        <v>3113</v>
      </c>
      <c r="C204" s="2" t="s">
        <v>5</v>
      </c>
      <c r="D204" s="63">
        <v>52800</v>
      </c>
      <c r="E204" s="25"/>
      <c r="F204" s="184">
        <v>5100</v>
      </c>
      <c r="G204" s="25"/>
      <c r="H204" s="65">
        <f t="shared" si="3"/>
        <v>47700</v>
      </c>
      <c r="I204" s="28"/>
      <c r="J204" s="28"/>
      <c r="K204" s="29"/>
    </row>
    <row r="205" spans="1:11" ht="13" hidden="1" x14ac:dyDescent="0.3">
      <c r="A205" s="1">
        <v>7832</v>
      </c>
      <c r="B205" s="1">
        <v>3113</v>
      </c>
      <c r="C205" s="2" t="s">
        <v>261</v>
      </c>
      <c r="D205" s="63">
        <v>66240</v>
      </c>
      <c r="E205" s="25"/>
      <c r="F205" s="184"/>
      <c r="G205" s="25"/>
      <c r="H205" s="65">
        <f t="shared" si="3"/>
        <v>66240</v>
      </c>
      <c r="I205" s="28"/>
      <c r="J205" s="28"/>
      <c r="K205" s="29"/>
    </row>
    <row r="206" spans="1:11" ht="13" x14ac:dyDescent="0.3">
      <c r="A206" s="1">
        <v>7833</v>
      </c>
      <c r="B206" s="1">
        <v>3113</v>
      </c>
      <c r="C206" s="2" t="s">
        <v>75</v>
      </c>
      <c r="D206" s="63">
        <v>155520</v>
      </c>
      <c r="E206" s="25"/>
      <c r="F206" s="184">
        <v>68220</v>
      </c>
      <c r="G206" s="25"/>
      <c r="H206" s="65">
        <f t="shared" si="3"/>
        <v>87300</v>
      </c>
      <c r="I206" s="28"/>
      <c r="J206" s="28"/>
      <c r="K206" s="29"/>
    </row>
    <row r="207" spans="1:11" ht="13" x14ac:dyDescent="0.3">
      <c r="A207" s="1">
        <v>7834</v>
      </c>
      <c r="B207" s="1">
        <v>3113</v>
      </c>
      <c r="C207" s="2" t="s">
        <v>76</v>
      </c>
      <c r="D207" s="63">
        <v>146400</v>
      </c>
      <c r="E207" s="25"/>
      <c r="F207" s="184">
        <v>37350</v>
      </c>
      <c r="G207" s="25"/>
      <c r="H207" s="65">
        <f t="shared" si="3"/>
        <v>109050</v>
      </c>
      <c r="I207" s="28"/>
      <c r="J207" s="28"/>
      <c r="K207" s="29"/>
    </row>
    <row r="208" spans="1:11" ht="13" hidden="1" x14ac:dyDescent="0.3">
      <c r="A208" s="1">
        <v>7835</v>
      </c>
      <c r="B208" s="1">
        <v>3113</v>
      </c>
      <c r="C208" s="2" t="s">
        <v>262</v>
      </c>
      <c r="D208" s="63">
        <v>256800</v>
      </c>
      <c r="E208" s="25"/>
      <c r="F208" s="184"/>
      <c r="G208" s="25"/>
      <c r="H208" s="65">
        <f t="shared" si="3"/>
        <v>256800</v>
      </c>
      <c r="I208" s="28"/>
      <c r="J208" s="28"/>
      <c r="K208" s="29"/>
    </row>
    <row r="209" spans="1:11" ht="13" x14ac:dyDescent="0.3">
      <c r="A209" s="1">
        <v>7836</v>
      </c>
      <c r="B209" s="1">
        <v>3113</v>
      </c>
      <c r="C209" s="2" t="s">
        <v>263</v>
      </c>
      <c r="D209" s="63">
        <v>186720</v>
      </c>
      <c r="E209" s="25"/>
      <c r="F209" s="184">
        <v>42720</v>
      </c>
      <c r="G209" s="25"/>
      <c r="H209" s="65">
        <f t="shared" si="3"/>
        <v>144000</v>
      </c>
      <c r="I209" s="28"/>
      <c r="J209" s="28"/>
      <c r="K209" s="29"/>
    </row>
    <row r="210" spans="1:11" ht="13" hidden="1" x14ac:dyDescent="0.3">
      <c r="A210" s="1">
        <v>7837</v>
      </c>
      <c r="B210" s="1">
        <v>3113</v>
      </c>
      <c r="C210" s="2" t="s">
        <v>264</v>
      </c>
      <c r="D210" s="63">
        <v>106560</v>
      </c>
      <c r="E210" s="25"/>
      <c r="F210" s="184"/>
      <c r="G210" s="25"/>
      <c r="H210" s="65">
        <f t="shared" si="3"/>
        <v>106560</v>
      </c>
      <c r="I210" s="28"/>
      <c r="J210" s="28"/>
      <c r="K210" s="29"/>
    </row>
    <row r="211" spans="1:11" ht="25.5" hidden="1" x14ac:dyDescent="0.3">
      <c r="A211" s="1">
        <v>7839</v>
      </c>
      <c r="B211" s="1">
        <v>3113</v>
      </c>
      <c r="C211" s="2" t="s">
        <v>265</v>
      </c>
      <c r="D211" s="63">
        <v>49440</v>
      </c>
      <c r="E211" s="25"/>
      <c r="F211" s="184"/>
      <c r="G211" s="25"/>
      <c r="H211" s="65">
        <f t="shared" si="3"/>
        <v>49440</v>
      </c>
      <c r="I211" s="28"/>
      <c r="J211" s="28"/>
      <c r="K211" s="29"/>
    </row>
    <row r="212" spans="1:11" ht="13" hidden="1" x14ac:dyDescent="0.3">
      <c r="A212" s="1">
        <v>7842</v>
      </c>
      <c r="B212" s="1">
        <v>3113</v>
      </c>
      <c r="C212" s="2" t="s">
        <v>266</v>
      </c>
      <c r="D212" s="63">
        <v>116640</v>
      </c>
      <c r="E212" s="25"/>
      <c r="F212" s="184"/>
      <c r="G212" s="25"/>
      <c r="H212" s="65">
        <f t="shared" si="3"/>
        <v>116640</v>
      </c>
      <c r="I212" s="28"/>
      <c r="J212" s="28"/>
      <c r="K212" s="29"/>
    </row>
    <row r="213" spans="1:11" ht="13" x14ac:dyDescent="0.3">
      <c r="A213" s="1">
        <v>7843</v>
      </c>
      <c r="B213" s="1">
        <v>3113</v>
      </c>
      <c r="C213" s="2" t="s">
        <v>267</v>
      </c>
      <c r="D213" s="63">
        <v>112320</v>
      </c>
      <c r="E213" s="25"/>
      <c r="F213" s="184">
        <v>22020</v>
      </c>
      <c r="G213" s="25"/>
      <c r="H213" s="65">
        <f t="shared" si="3"/>
        <v>90300</v>
      </c>
      <c r="I213" s="28"/>
      <c r="J213" s="28"/>
      <c r="K213" s="29"/>
    </row>
    <row r="214" spans="1:11" ht="13" hidden="1" x14ac:dyDescent="0.3">
      <c r="A214" s="1">
        <v>7847</v>
      </c>
      <c r="B214" s="1">
        <v>3113</v>
      </c>
      <c r="C214" s="2" t="s">
        <v>268</v>
      </c>
      <c r="D214" s="63">
        <v>96000</v>
      </c>
      <c r="E214" s="25"/>
      <c r="F214" s="184"/>
      <c r="G214" s="25"/>
      <c r="H214" s="65">
        <f t="shared" si="3"/>
        <v>96000</v>
      </c>
      <c r="I214" s="28"/>
      <c r="J214" s="28"/>
      <c r="K214" s="29"/>
    </row>
    <row r="215" spans="1:11" ht="13" hidden="1" x14ac:dyDescent="0.3">
      <c r="A215" s="1">
        <v>7849</v>
      </c>
      <c r="B215" s="1">
        <v>3117</v>
      </c>
      <c r="C215" s="2" t="s">
        <v>269</v>
      </c>
      <c r="D215" s="63">
        <v>25920</v>
      </c>
      <c r="E215" s="25"/>
      <c r="F215" s="184"/>
      <c r="G215" s="25"/>
      <c r="H215" s="65">
        <f t="shared" si="3"/>
        <v>25920</v>
      </c>
      <c r="I215" s="28"/>
      <c r="J215" s="28"/>
      <c r="K215" s="29"/>
    </row>
    <row r="216" spans="1:11" ht="13" hidden="1" x14ac:dyDescent="0.3">
      <c r="A216" s="1">
        <v>7850</v>
      </c>
      <c r="B216" s="1">
        <v>3113</v>
      </c>
      <c r="C216" s="2" t="s">
        <v>270</v>
      </c>
      <c r="D216" s="63">
        <v>67680</v>
      </c>
      <c r="E216" s="25"/>
      <c r="F216" s="184"/>
      <c r="G216" s="25"/>
      <c r="H216" s="65">
        <f t="shared" si="3"/>
        <v>67680</v>
      </c>
      <c r="I216" s="28"/>
      <c r="J216" s="28"/>
      <c r="K216" s="29"/>
    </row>
    <row r="217" spans="1:11" ht="13" hidden="1" x14ac:dyDescent="0.3">
      <c r="A217" s="1">
        <v>7851</v>
      </c>
      <c r="B217" s="1">
        <v>3117</v>
      </c>
      <c r="C217" s="2" t="s">
        <v>271</v>
      </c>
      <c r="D217" s="63">
        <v>25920</v>
      </c>
      <c r="E217" s="25"/>
      <c r="F217" s="184"/>
      <c r="G217" s="25"/>
      <c r="H217" s="65">
        <f t="shared" si="3"/>
        <v>25920</v>
      </c>
      <c r="I217" s="28"/>
      <c r="J217" s="28"/>
      <c r="K217" s="29"/>
    </row>
    <row r="218" spans="1:11" ht="13" x14ac:dyDescent="0.3">
      <c r="A218" s="1">
        <v>7852</v>
      </c>
      <c r="B218" s="1">
        <v>3117</v>
      </c>
      <c r="C218" s="2" t="s">
        <v>272</v>
      </c>
      <c r="D218" s="63">
        <v>24000</v>
      </c>
      <c r="E218" s="25"/>
      <c r="F218" s="184">
        <v>12900</v>
      </c>
      <c r="G218" s="25"/>
      <c r="H218" s="65">
        <f t="shared" si="3"/>
        <v>11100</v>
      </c>
      <c r="I218" s="28"/>
      <c r="J218" s="28"/>
      <c r="K218" s="29"/>
    </row>
    <row r="219" spans="1:11" ht="13" hidden="1" x14ac:dyDescent="0.3">
      <c r="A219" s="1">
        <v>7853</v>
      </c>
      <c r="B219" s="1">
        <v>3117</v>
      </c>
      <c r="C219" s="2" t="s">
        <v>273</v>
      </c>
      <c r="D219" s="63">
        <v>9600</v>
      </c>
      <c r="E219" s="25"/>
      <c r="F219" s="184"/>
      <c r="G219" s="25"/>
      <c r="H219" s="65">
        <f t="shared" si="3"/>
        <v>9600</v>
      </c>
      <c r="I219" s="28"/>
      <c r="J219" s="28"/>
      <c r="K219" s="29"/>
    </row>
    <row r="220" spans="1:11" ht="16.149999999999999" hidden="1" customHeight="1" x14ac:dyDescent="0.3">
      <c r="A220" s="1">
        <v>7854</v>
      </c>
      <c r="B220" s="1">
        <v>3113</v>
      </c>
      <c r="C220" s="2" t="s">
        <v>2</v>
      </c>
      <c r="D220" s="63">
        <v>46560</v>
      </c>
      <c r="E220" s="25"/>
      <c r="F220" s="184"/>
      <c r="G220" s="25"/>
      <c r="H220" s="65">
        <f t="shared" si="3"/>
        <v>46560</v>
      </c>
      <c r="I220" s="28"/>
      <c r="J220" s="28"/>
      <c r="K220" s="29"/>
    </row>
    <row r="221" spans="1:11" ht="13" hidden="1" x14ac:dyDescent="0.3">
      <c r="A221" s="1">
        <v>7855</v>
      </c>
      <c r="B221" s="1">
        <v>3117</v>
      </c>
      <c r="C221" s="2" t="s">
        <v>274</v>
      </c>
      <c r="D221" s="63">
        <v>38880</v>
      </c>
      <c r="E221" s="25"/>
      <c r="F221" s="184"/>
      <c r="G221" s="25"/>
      <c r="H221" s="65">
        <f t="shared" si="3"/>
        <v>38880</v>
      </c>
      <c r="I221" s="28"/>
      <c r="J221" s="28"/>
      <c r="K221" s="29"/>
    </row>
    <row r="222" spans="1:11" ht="25.5" hidden="1" x14ac:dyDescent="0.3">
      <c r="A222" s="1">
        <v>7856</v>
      </c>
      <c r="B222" s="1">
        <v>3117</v>
      </c>
      <c r="C222" s="2" t="s">
        <v>275</v>
      </c>
      <c r="D222" s="63">
        <v>9600</v>
      </c>
      <c r="E222" s="25"/>
      <c r="F222" s="184"/>
      <c r="G222" s="25"/>
      <c r="H222" s="65">
        <f t="shared" si="3"/>
        <v>9600</v>
      </c>
      <c r="I222" s="28"/>
      <c r="J222" s="28"/>
      <c r="K222" s="29"/>
    </row>
    <row r="223" spans="1:11" ht="13" x14ac:dyDescent="0.3">
      <c r="A223" s="1">
        <v>7861</v>
      </c>
      <c r="B223" s="1">
        <v>3113</v>
      </c>
      <c r="C223" s="2" t="s">
        <v>276</v>
      </c>
      <c r="D223" s="63">
        <v>65280</v>
      </c>
      <c r="E223" s="25"/>
      <c r="F223" s="184">
        <v>24780</v>
      </c>
      <c r="G223" s="25"/>
      <c r="H223" s="65">
        <f t="shared" si="3"/>
        <v>40500</v>
      </c>
      <c r="I223" s="28"/>
      <c r="J223" s="28"/>
      <c r="K223" s="29"/>
    </row>
    <row r="224" spans="1:11" ht="13" hidden="1" x14ac:dyDescent="0.3">
      <c r="A224" s="1">
        <v>7862</v>
      </c>
      <c r="B224" s="1">
        <v>3113</v>
      </c>
      <c r="C224" s="2" t="s">
        <v>4</v>
      </c>
      <c r="D224" s="63">
        <v>89280</v>
      </c>
      <c r="E224" s="25"/>
      <c r="F224" s="184"/>
      <c r="G224" s="25"/>
      <c r="H224" s="65">
        <f t="shared" si="3"/>
        <v>89280</v>
      </c>
      <c r="I224" s="28"/>
      <c r="J224" s="28"/>
      <c r="K224" s="29"/>
    </row>
    <row r="225" spans="1:11" ht="13" hidden="1" x14ac:dyDescent="0.3">
      <c r="A225" s="1">
        <v>7863</v>
      </c>
      <c r="B225" s="1">
        <v>3113</v>
      </c>
      <c r="C225" s="2" t="s">
        <v>277</v>
      </c>
      <c r="D225" s="63">
        <v>42240</v>
      </c>
      <c r="E225" s="25"/>
      <c r="F225" s="184"/>
      <c r="G225" s="25"/>
      <c r="H225" s="65">
        <f t="shared" si="3"/>
        <v>42240</v>
      </c>
      <c r="I225" s="28"/>
      <c r="J225" s="28"/>
      <c r="K225" s="29"/>
    </row>
    <row r="226" spans="1:11" ht="13" hidden="1" x14ac:dyDescent="0.3">
      <c r="A226" s="1">
        <v>7864</v>
      </c>
      <c r="B226" s="1">
        <v>3113</v>
      </c>
      <c r="C226" s="2" t="s">
        <v>278</v>
      </c>
      <c r="D226" s="63">
        <v>67200</v>
      </c>
      <c r="E226" s="25"/>
      <c r="F226" s="184"/>
      <c r="G226" s="25"/>
      <c r="H226" s="65">
        <f t="shared" si="3"/>
        <v>67200</v>
      </c>
      <c r="I226" s="28"/>
      <c r="J226" s="28"/>
      <c r="K226" s="29"/>
    </row>
    <row r="227" spans="1:11" ht="13" hidden="1" x14ac:dyDescent="0.3">
      <c r="A227" s="1">
        <v>7867</v>
      </c>
      <c r="B227" s="1">
        <v>3117</v>
      </c>
      <c r="C227" s="2" t="s">
        <v>279</v>
      </c>
      <c r="D227" s="63">
        <v>19680</v>
      </c>
      <c r="E227" s="25"/>
      <c r="F227" s="184"/>
      <c r="G227" s="25"/>
      <c r="H227" s="65">
        <f t="shared" si="3"/>
        <v>19680</v>
      </c>
      <c r="I227" s="28"/>
      <c r="J227" s="28"/>
      <c r="K227" s="29"/>
    </row>
    <row r="228" spans="1:11" ht="13" hidden="1" x14ac:dyDescent="0.3">
      <c r="A228" s="1">
        <v>7868</v>
      </c>
      <c r="B228" s="1">
        <v>3117</v>
      </c>
      <c r="C228" s="2" t="s">
        <v>280</v>
      </c>
      <c r="D228" s="63">
        <v>11040</v>
      </c>
      <c r="E228" s="25"/>
      <c r="F228" s="184"/>
      <c r="G228" s="25"/>
      <c r="H228" s="65">
        <f t="shared" si="3"/>
        <v>11040</v>
      </c>
      <c r="I228" s="28"/>
      <c r="J228" s="28"/>
      <c r="K228" s="29"/>
    </row>
    <row r="229" spans="1:11" ht="13" hidden="1" x14ac:dyDescent="0.3">
      <c r="A229" s="1">
        <v>7880</v>
      </c>
      <c r="B229" s="1">
        <v>3117</v>
      </c>
      <c r="C229" s="2" t="s">
        <v>282</v>
      </c>
      <c r="D229" s="63">
        <v>43680</v>
      </c>
      <c r="E229" s="25"/>
      <c r="F229" s="184"/>
      <c r="G229" s="25"/>
      <c r="H229" s="65">
        <f t="shared" si="3"/>
        <v>43680</v>
      </c>
      <c r="I229" s="28"/>
      <c r="J229" s="28"/>
      <c r="K229" s="29"/>
    </row>
    <row r="230" spans="1:11" ht="13" hidden="1" x14ac:dyDescent="0.3">
      <c r="A230" s="1">
        <v>7881</v>
      </c>
      <c r="B230" s="1">
        <v>3117</v>
      </c>
      <c r="C230" s="2" t="s">
        <v>283</v>
      </c>
      <c r="D230" s="63">
        <v>29760</v>
      </c>
      <c r="E230" s="25"/>
      <c r="F230" s="184"/>
      <c r="G230" s="25"/>
      <c r="H230" s="65">
        <f t="shared" si="3"/>
        <v>29760</v>
      </c>
      <c r="I230" s="28"/>
      <c r="J230" s="28"/>
      <c r="K230" s="29"/>
    </row>
    <row r="231" spans="1:11" ht="13" x14ac:dyDescent="0.3">
      <c r="A231" s="1">
        <v>7882</v>
      </c>
      <c r="B231" s="1">
        <v>3117</v>
      </c>
      <c r="C231" s="2" t="s">
        <v>284</v>
      </c>
      <c r="D231" s="63">
        <v>9600</v>
      </c>
      <c r="E231" s="25"/>
      <c r="F231" s="184">
        <v>3600</v>
      </c>
      <c r="G231" s="25"/>
      <c r="H231" s="65">
        <f t="shared" si="3"/>
        <v>6000</v>
      </c>
      <c r="I231" s="28"/>
      <c r="J231" s="28"/>
      <c r="K231" s="29"/>
    </row>
    <row r="232" spans="1:11" ht="13" hidden="1" x14ac:dyDescent="0.3">
      <c r="A232" s="1">
        <v>7883</v>
      </c>
      <c r="B232" s="1">
        <v>3117</v>
      </c>
      <c r="C232" s="2" t="s">
        <v>285</v>
      </c>
      <c r="D232" s="63">
        <v>29760</v>
      </c>
      <c r="E232" s="25"/>
      <c r="F232" s="184"/>
      <c r="G232" s="25"/>
      <c r="H232" s="65">
        <f t="shared" si="3"/>
        <v>29760</v>
      </c>
      <c r="I232" s="28"/>
      <c r="J232" s="28"/>
      <c r="K232" s="29"/>
    </row>
    <row r="233" spans="1:11" ht="13" x14ac:dyDescent="0.3">
      <c r="A233" s="1">
        <v>7885</v>
      </c>
      <c r="B233" s="1">
        <v>3113</v>
      </c>
      <c r="C233" s="2" t="s">
        <v>286</v>
      </c>
      <c r="D233" s="63">
        <v>186720</v>
      </c>
      <c r="E233" s="25"/>
      <c r="F233" s="184">
        <v>30420</v>
      </c>
      <c r="G233" s="25"/>
      <c r="H233" s="65">
        <f t="shared" si="3"/>
        <v>156300</v>
      </c>
      <c r="I233" s="28"/>
      <c r="J233" s="28"/>
      <c r="K233" s="29"/>
    </row>
    <row r="234" spans="1:11" ht="13" hidden="1" x14ac:dyDescent="0.3">
      <c r="A234" s="1">
        <v>7886</v>
      </c>
      <c r="B234" s="1">
        <v>3117</v>
      </c>
      <c r="C234" s="2" t="s">
        <v>287</v>
      </c>
      <c r="D234" s="63">
        <v>11520</v>
      </c>
      <c r="E234" s="25"/>
      <c r="F234" s="184"/>
      <c r="G234" s="25"/>
      <c r="H234" s="65">
        <f t="shared" si="3"/>
        <v>11520</v>
      </c>
      <c r="I234" s="28"/>
      <c r="J234" s="28"/>
      <c r="K234" s="29"/>
    </row>
    <row r="235" spans="1:11" ht="13" hidden="1" x14ac:dyDescent="0.3">
      <c r="A235" s="1">
        <v>7887</v>
      </c>
      <c r="B235" s="1">
        <v>3113</v>
      </c>
      <c r="C235" s="2" t="s">
        <v>288</v>
      </c>
      <c r="D235" s="63">
        <v>89280</v>
      </c>
      <c r="E235" s="25"/>
      <c r="F235" s="184"/>
      <c r="G235" s="25"/>
      <c r="H235" s="65">
        <f t="shared" si="3"/>
        <v>89280</v>
      </c>
      <c r="I235" s="28"/>
      <c r="J235" s="28"/>
      <c r="K235" s="29"/>
    </row>
    <row r="236" spans="1:11" ht="13" hidden="1" x14ac:dyDescent="0.3">
      <c r="A236" s="1">
        <v>7888</v>
      </c>
      <c r="B236" s="1">
        <v>3113</v>
      </c>
      <c r="C236" s="2" t="s">
        <v>289</v>
      </c>
      <c r="D236" s="63">
        <v>80160</v>
      </c>
      <c r="E236" s="25"/>
      <c r="F236" s="184"/>
      <c r="G236" s="25"/>
      <c r="H236" s="65">
        <f t="shared" si="3"/>
        <v>80160</v>
      </c>
      <c r="I236" s="28"/>
      <c r="J236" s="28"/>
      <c r="K236" s="29"/>
    </row>
    <row r="237" spans="1:11" ht="13" x14ac:dyDescent="0.3">
      <c r="A237" s="1">
        <v>7890</v>
      </c>
      <c r="B237" s="1">
        <v>3117</v>
      </c>
      <c r="C237" s="2" t="s">
        <v>78</v>
      </c>
      <c r="D237" s="63">
        <v>37920</v>
      </c>
      <c r="E237" s="25"/>
      <c r="F237" s="184">
        <v>17520</v>
      </c>
      <c r="G237" s="25"/>
      <c r="H237" s="65">
        <f t="shared" si="3"/>
        <v>20400</v>
      </c>
      <c r="I237" s="28"/>
      <c r="J237" s="28"/>
      <c r="K237" s="29"/>
    </row>
    <row r="238" spans="1:11" ht="13" hidden="1" x14ac:dyDescent="0.3">
      <c r="A238" s="1">
        <v>7892</v>
      </c>
      <c r="B238" s="1">
        <v>3113</v>
      </c>
      <c r="C238" s="2" t="s">
        <v>290</v>
      </c>
      <c r="D238" s="63">
        <v>170880</v>
      </c>
      <c r="E238" s="25"/>
      <c r="F238" s="184"/>
      <c r="G238" s="25"/>
      <c r="H238" s="65">
        <f t="shared" si="3"/>
        <v>170880</v>
      </c>
      <c r="I238" s="28"/>
      <c r="J238" s="28"/>
      <c r="K238" s="29"/>
    </row>
    <row r="239" spans="1:11" ht="13.5" thickBot="1" x14ac:dyDescent="0.35">
      <c r="A239" s="1">
        <v>7893</v>
      </c>
      <c r="B239" s="1">
        <v>3113</v>
      </c>
      <c r="C239" s="2" t="s">
        <v>79</v>
      </c>
      <c r="D239" s="63">
        <v>170880</v>
      </c>
      <c r="E239" s="25"/>
      <c r="F239" s="184">
        <v>91980</v>
      </c>
      <c r="G239" s="25"/>
      <c r="H239" s="65">
        <f t="shared" si="3"/>
        <v>78900</v>
      </c>
      <c r="I239" s="28"/>
      <c r="J239" s="28"/>
      <c r="K239" s="29"/>
    </row>
    <row r="240" spans="1:11" ht="13.5" hidden="1" thickBot="1" x14ac:dyDescent="0.35">
      <c r="A240" s="1">
        <v>7896</v>
      </c>
      <c r="B240" s="1">
        <v>3113</v>
      </c>
      <c r="C240" s="2" t="s">
        <v>291</v>
      </c>
      <c r="D240" s="63">
        <v>31680</v>
      </c>
      <c r="E240" s="25"/>
      <c r="F240" s="184"/>
      <c r="G240" s="25"/>
      <c r="H240" s="65">
        <f t="shared" si="3"/>
        <v>31680</v>
      </c>
      <c r="I240" s="28"/>
      <c r="J240" s="28"/>
      <c r="K240" s="29"/>
    </row>
    <row r="241" spans="1:11" ht="13.5" hidden="1" thickBot="1" x14ac:dyDescent="0.35">
      <c r="A241" s="4">
        <v>7897</v>
      </c>
      <c r="B241" s="4">
        <v>3127</v>
      </c>
      <c r="C241" s="5" t="s">
        <v>281</v>
      </c>
      <c r="D241" s="64">
        <v>33600</v>
      </c>
      <c r="E241" s="25"/>
      <c r="F241" s="182"/>
      <c r="G241" s="25"/>
      <c r="H241" s="69">
        <f t="shared" si="3"/>
        <v>33600</v>
      </c>
      <c r="I241" s="28"/>
      <c r="J241" s="28"/>
      <c r="K241" s="29"/>
    </row>
    <row r="242" spans="1:11" ht="16.149999999999999" customHeight="1" x14ac:dyDescent="0.3">
      <c r="A242" s="30"/>
      <c r="B242" s="31"/>
      <c r="C242" s="32" t="s">
        <v>8</v>
      </c>
      <c r="D242" s="33">
        <f>SUM(D11:D241)</f>
        <v>15919200</v>
      </c>
      <c r="E242" s="34"/>
      <c r="F242" s="183">
        <f>SUM(F11:F241)</f>
        <v>2425057</v>
      </c>
      <c r="G242" s="34"/>
      <c r="H242" s="70">
        <f>SUM(H11:H241)</f>
        <v>13494143</v>
      </c>
      <c r="J242" s="36"/>
    </row>
    <row r="243" spans="1:11" ht="12" customHeight="1" x14ac:dyDescent="0.3">
      <c r="A243" s="30"/>
      <c r="B243" s="31"/>
      <c r="C243" s="339" t="s">
        <v>401</v>
      </c>
      <c r="D243" s="37"/>
      <c r="E243" s="38"/>
      <c r="F243" s="39" t="s">
        <v>401</v>
      </c>
      <c r="G243" s="38"/>
      <c r="H243" s="71"/>
      <c r="J243" s="28"/>
    </row>
    <row r="244" spans="1:11" ht="28.15" customHeight="1" thickBot="1" x14ac:dyDescent="0.35">
      <c r="A244" s="30"/>
      <c r="B244" s="31"/>
      <c r="C244" s="40" t="s">
        <v>9</v>
      </c>
      <c r="D244" s="37"/>
      <c r="E244" s="38"/>
      <c r="F244" s="39" t="s">
        <v>401</v>
      </c>
      <c r="G244" s="38"/>
      <c r="H244" s="71"/>
    </row>
    <row r="245" spans="1:11" ht="21.65" customHeight="1" x14ac:dyDescent="0.3">
      <c r="A245" s="41">
        <v>305</v>
      </c>
      <c r="B245" s="3">
        <v>3122</v>
      </c>
      <c r="C245" s="42" t="s">
        <v>301</v>
      </c>
      <c r="D245" s="7">
        <v>156000</v>
      </c>
      <c r="E245" s="38"/>
      <c r="F245" s="43">
        <v>24300</v>
      </c>
      <c r="G245" s="38"/>
      <c r="H245" s="72">
        <f t="shared" ref="H245:H276" si="4">D245-F245</f>
        <v>131700</v>
      </c>
    </row>
    <row r="246" spans="1:11" ht="21.65" hidden="1" customHeight="1" x14ac:dyDescent="0.3">
      <c r="A246" s="44">
        <v>301</v>
      </c>
      <c r="B246" s="45">
        <v>3121</v>
      </c>
      <c r="C246" s="46" t="s">
        <v>12</v>
      </c>
      <c r="D246" s="6">
        <v>9600</v>
      </c>
      <c r="E246" s="38"/>
      <c r="F246" s="47"/>
      <c r="G246" s="38"/>
      <c r="H246" s="73">
        <f t="shared" si="4"/>
        <v>9600</v>
      </c>
    </row>
    <row r="247" spans="1:11" ht="21.65" hidden="1" customHeight="1" x14ac:dyDescent="0.3">
      <c r="A247" s="44">
        <v>302</v>
      </c>
      <c r="B247" s="45">
        <v>3121</v>
      </c>
      <c r="C247" s="46" t="s">
        <v>302</v>
      </c>
      <c r="D247" s="6">
        <v>48000</v>
      </c>
      <c r="E247" s="38"/>
      <c r="F247" s="47"/>
      <c r="G247" s="38"/>
      <c r="H247" s="73">
        <f t="shared" si="4"/>
        <v>48000</v>
      </c>
    </row>
    <row r="248" spans="1:11" ht="27.65" hidden="1" customHeight="1" x14ac:dyDescent="0.3">
      <c r="A248" s="44">
        <v>303</v>
      </c>
      <c r="B248" s="48">
        <v>3127</v>
      </c>
      <c r="C248" s="46" t="s">
        <v>303</v>
      </c>
      <c r="D248" s="6">
        <v>20160</v>
      </c>
      <c r="E248" s="38"/>
      <c r="F248" s="47"/>
      <c r="G248" s="38"/>
      <c r="H248" s="73">
        <f t="shared" si="4"/>
        <v>20160</v>
      </c>
    </row>
    <row r="249" spans="1:11" ht="21.65" hidden="1" customHeight="1" x14ac:dyDescent="0.3">
      <c r="A249" s="44">
        <v>318</v>
      </c>
      <c r="B249" s="45">
        <v>3127</v>
      </c>
      <c r="C249" s="46" t="s">
        <v>304</v>
      </c>
      <c r="D249" s="6">
        <v>86400</v>
      </c>
      <c r="E249" s="38"/>
      <c r="F249" s="47"/>
      <c r="G249" s="38"/>
      <c r="H249" s="73">
        <f t="shared" si="4"/>
        <v>86400</v>
      </c>
    </row>
    <row r="250" spans="1:11" ht="26.5" hidden="1" customHeight="1" x14ac:dyDescent="0.3">
      <c r="A250" s="44">
        <v>312</v>
      </c>
      <c r="B250" s="45">
        <v>3122</v>
      </c>
      <c r="C250" s="46" t="s">
        <v>305</v>
      </c>
      <c r="D250" s="6">
        <v>72480</v>
      </c>
      <c r="E250" s="38"/>
      <c r="F250" s="47"/>
      <c r="G250" s="38"/>
      <c r="H250" s="73">
        <f t="shared" si="4"/>
        <v>72480</v>
      </c>
    </row>
    <row r="251" spans="1:11" ht="25.15" customHeight="1" x14ac:dyDescent="0.3">
      <c r="A251" s="44">
        <v>314</v>
      </c>
      <c r="B251" s="45">
        <v>3122</v>
      </c>
      <c r="C251" s="46" t="s">
        <v>27</v>
      </c>
      <c r="D251" s="6">
        <v>83040</v>
      </c>
      <c r="E251" s="38"/>
      <c r="F251" s="47">
        <v>240</v>
      </c>
      <c r="G251" s="38"/>
      <c r="H251" s="73">
        <f t="shared" si="4"/>
        <v>82800</v>
      </c>
    </row>
    <row r="252" spans="1:11" ht="25.15" customHeight="1" x14ac:dyDescent="0.3">
      <c r="A252" s="44">
        <v>317</v>
      </c>
      <c r="B252" s="45">
        <v>3127</v>
      </c>
      <c r="C252" s="46" t="s">
        <v>26</v>
      </c>
      <c r="D252" s="6">
        <v>24000</v>
      </c>
      <c r="E252" s="38"/>
      <c r="F252" s="47">
        <v>120</v>
      </c>
      <c r="G252" s="38"/>
      <c r="H252" s="73">
        <f t="shared" si="4"/>
        <v>23880</v>
      </c>
    </row>
    <row r="253" spans="1:11" ht="21.65" hidden="1" customHeight="1" x14ac:dyDescent="0.3">
      <c r="A253" s="44">
        <v>445</v>
      </c>
      <c r="B253" s="45">
        <v>3127</v>
      </c>
      <c r="C253" s="46" t="s">
        <v>28</v>
      </c>
      <c r="D253" s="6">
        <v>139200</v>
      </c>
      <c r="E253" s="38"/>
      <c r="F253" s="47"/>
      <c r="G253" s="38"/>
      <c r="H253" s="73">
        <f t="shared" si="4"/>
        <v>139200</v>
      </c>
    </row>
    <row r="254" spans="1:11" ht="26.5" customHeight="1" x14ac:dyDescent="0.3">
      <c r="A254" s="44">
        <v>309</v>
      </c>
      <c r="B254" s="45">
        <v>3127</v>
      </c>
      <c r="C254" s="46" t="s">
        <v>25</v>
      </c>
      <c r="D254" s="6">
        <v>225120</v>
      </c>
      <c r="E254" s="38"/>
      <c r="F254" s="47">
        <v>101520</v>
      </c>
      <c r="G254" s="38"/>
      <c r="H254" s="73">
        <f t="shared" si="4"/>
        <v>123600</v>
      </c>
    </row>
    <row r="255" spans="1:11" ht="21.65" hidden="1" customHeight="1" x14ac:dyDescent="0.3">
      <c r="A255" s="44">
        <v>307</v>
      </c>
      <c r="B255" s="45">
        <v>3122</v>
      </c>
      <c r="C255" s="46" t="s">
        <v>23</v>
      </c>
      <c r="D255" s="6">
        <v>78720</v>
      </c>
      <c r="E255" s="38"/>
      <c r="F255" s="47"/>
      <c r="G255" s="38"/>
      <c r="H255" s="73">
        <f t="shared" si="4"/>
        <v>78720</v>
      </c>
    </row>
    <row r="256" spans="1:11" ht="27.65" hidden="1" customHeight="1" x14ac:dyDescent="0.3">
      <c r="A256" s="44">
        <v>320</v>
      </c>
      <c r="B256" s="45">
        <v>3114</v>
      </c>
      <c r="C256" s="46" t="s">
        <v>306</v>
      </c>
      <c r="D256" s="6">
        <v>40320</v>
      </c>
      <c r="E256" s="38"/>
      <c r="F256" s="47"/>
      <c r="G256" s="38"/>
      <c r="H256" s="73">
        <f t="shared" si="4"/>
        <v>40320</v>
      </c>
    </row>
    <row r="257" spans="1:8" ht="21.65" customHeight="1" x14ac:dyDescent="0.3">
      <c r="A257" s="44">
        <v>325</v>
      </c>
      <c r="B257" s="45">
        <v>3114</v>
      </c>
      <c r="C257" s="46" t="s">
        <v>31</v>
      </c>
      <c r="D257" s="6">
        <v>41760</v>
      </c>
      <c r="E257" s="38"/>
      <c r="F257" s="47">
        <v>41760</v>
      </c>
      <c r="G257" s="38"/>
      <c r="H257" s="73">
        <f t="shared" si="4"/>
        <v>0</v>
      </c>
    </row>
    <row r="258" spans="1:8" ht="25.15" hidden="1" customHeight="1" x14ac:dyDescent="0.3">
      <c r="A258" s="44">
        <v>321</v>
      </c>
      <c r="B258" s="45">
        <v>3114</v>
      </c>
      <c r="C258" s="46" t="s">
        <v>16</v>
      </c>
      <c r="D258" s="6">
        <v>150720</v>
      </c>
      <c r="E258" s="38"/>
      <c r="F258" s="47"/>
      <c r="G258" s="38"/>
      <c r="H258" s="73">
        <f t="shared" si="4"/>
        <v>150720</v>
      </c>
    </row>
    <row r="259" spans="1:8" ht="21.65" customHeight="1" x14ac:dyDescent="0.3">
      <c r="A259" s="44">
        <v>319</v>
      </c>
      <c r="B259" s="45">
        <v>3124</v>
      </c>
      <c r="C259" s="46" t="s">
        <v>307</v>
      </c>
      <c r="D259" s="6">
        <v>157920</v>
      </c>
      <c r="E259" s="38"/>
      <c r="F259" s="47">
        <v>83920</v>
      </c>
      <c r="G259" s="38"/>
      <c r="H259" s="73">
        <f t="shared" si="4"/>
        <v>74000</v>
      </c>
    </row>
    <row r="260" spans="1:8" ht="24.65" customHeight="1" x14ac:dyDescent="0.3">
      <c r="A260" s="44">
        <v>308</v>
      </c>
      <c r="B260" s="45">
        <v>3127</v>
      </c>
      <c r="C260" s="46" t="s">
        <v>308</v>
      </c>
      <c r="D260" s="6">
        <v>386400</v>
      </c>
      <c r="E260" s="38"/>
      <c r="F260" s="47">
        <v>254400</v>
      </c>
      <c r="G260" s="38"/>
      <c r="H260" s="73">
        <f t="shared" si="4"/>
        <v>132000</v>
      </c>
    </row>
    <row r="261" spans="1:8" ht="21.65" hidden="1" customHeight="1" x14ac:dyDescent="0.3">
      <c r="A261" s="44">
        <v>390</v>
      </c>
      <c r="B261" s="45">
        <v>3121</v>
      </c>
      <c r="C261" s="46" t="s">
        <v>32</v>
      </c>
      <c r="D261" s="6">
        <v>9600</v>
      </c>
      <c r="E261" s="38"/>
      <c r="F261" s="47"/>
      <c r="G261" s="38"/>
      <c r="H261" s="73">
        <f t="shared" si="4"/>
        <v>9600</v>
      </c>
    </row>
    <row r="262" spans="1:8" ht="24" customHeight="1" x14ac:dyDescent="0.3">
      <c r="A262" s="44">
        <v>456</v>
      </c>
      <c r="B262" s="45">
        <v>3127</v>
      </c>
      <c r="C262" s="46" t="s">
        <v>309</v>
      </c>
      <c r="D262" s="6">
        <v>100320</v>
      </c>
      <c r="E262" s="38"/>
      <c r="F262" s="47">
        <v>12570</v>
      </c>
      <c r="G262" s="38"/>
      <c r="H262" s="73">
        <f t="shared" si="4"/>
        <v>87750</v>
      </c>
    </row>
    <row r="263" spans="1:8" ht="21.65" customHeight="1" x14ac:dyDescent="0.3">
      <c r="A263" s="44">
        <v>457</v>
      </c>
      <c r="B263" s="45">
        <v>3127</v>
      </c>
      <c r="C263" s="46" t="s">
        <v>37</v>
      </c>
      <c r="D263" s="6">
        <v>9600</v>
      </c>
      <c r="E263" s="38"/>
      <c r="F263" s="47">
        <v>9600</v>
      </c>
      <c r="G263" s="38"/>
      <c r="H263" s="73">
        <f t="shared" si="4"/>
        <v>0</v>
      </c>
    </row>
    <row r="264" spans="1:8" ht="21.65" customHeight="1" x14ac:dyDescent="0.3">
      <c r="A264" s="44">
        <v>393</v>
      </c>
      <c r="B264" s="45">
        <v>3122</v>
      </c>
      <c r="C264" s="46" t="s">
        <v>34</v>
      </c>
      <c r="D264" s="6">
        <v>57600</v>
      </c>
      <c r="E264" s="38"/>
      <c r="F264" s="47">
        <v>57600</v>
      </c>
      <c r="G264" s="38"/>
      <c r="H264" s="73">
        <f t="shared" si="4"/>
        <v>0</v>
      </c>
    </row>
    <row r="265" spans="1:8" ht="21.65" hidden="1" customHeight="1" x14ac:dyDescent="0.3">
      <c r="A265" s="44">
        <v>397</v>
      </c>
      <c r="B265" s="45">
        <v>3127</v>
      </c>
      <c r="C265" s="46" t="s">
        <v>36</v>
      </c>
      <c r="D265" s="6">
        <v>19200</v>
      </c>
      <c r="E265" s="38"/>
      <c r="F265" s="47"/>
      <c r="G265" s="38"/>
      <c r="H265" s="73">
        <f t="shared" si="4"/>
        <v>19200</v>
      </c>
    </row>
    <row r="266" spans="1:8" ht="24" hidden="1" customHeight="1" x14ac:dyDescent="0.3">
      <c r="A266" s="44">
        <v>392</v>
      </c>
      <c r="B266" s="45">
        <v>3127</v>
      </c>
      <c r="C266" s="46" t="s">
        <v>33</v>
      </c>
      <c r="D266" s="6">
        <v>17280</v>
      </c>
      <c r="E266" s="38"/>
      <c r="F266" s="47"/>
      <c r="G266" s="38"/>
      <c r="H266" s="73">
        <f t="shared" si="4"/>
        <v>17280</v>
      </c>
    </row>
    <row r="267" spans="1:8" ht="25.15" hidden="1" customHeight="1" x14ac:dyDescent="0.3">
      <c r="A267" s="44">
        <v>394</v>
      </c>
      <c r="B267" s="45">
        <v>3127</v>
      </c>
      <c r="C267" s="46" t="s">
        <v>310</v>
      </c>
      <c r="D267" s="6">
        <v>121440</v>
      </c>
      <c r="E267" s="38"/>
      <c r="F267" s="47"/>
      <c r="G267" s="38"/>
      <c r="H267" s="73">
        <f t="shared" si="4"/>
        <v>121440</v>
      </c>
    </row>
    <row r="268" spans="1:8" ht="21.65" hidden="1" customHeight="1" x14ac:dyDescent="0.3">
      <c r="A268" s="44">
        <v>400</v>
      </c>
      <c r="B268" s="45">
        <v>3127</v>
      </c>
      <c r="C268" s="46" t="s">
        <v>38</v>
      </c>
      <c r="D268" s="6">
        <v>132960</v>
      </c>
      <c r="E268" s="38"/>
      <c r="F268" s="47"/>
      <c r="G268" s="38"/>
      <c r="H268" s="73">
        <f t="shared" si="4"/>
        <v>132960</v>
      </c>
    </row>
    <row r="269" spans="1:8" ht="21.65" hidden="1" customHeight="1" x14ac:dyDescent="0.3">
      <c r="A269" s="44">
        <v>452</v>
      </c>
      <c r="B269" s="45">
        <v>3114</v>
      </c>
      <c r="C269" s="46" t="s">
        <v>311</v>
      </c>
      <c r="D269" s="6">
        <v>9600</v>
      </c>
      <c r="E269" s="38"/>
      <c r="F269" s="47"/>
      <c r="G269" s="38"/>
      <c r="H269" s="73">
        <f t="shared" si="4"/>
        <v>9600</v>
      </c>
    </row>
    <row r="270" spans="1:8" ht="21.65" customHeight="1" x14ac:dyDescent="0.3">
      <c r="A270" s="44">
        <v>401</v>
      </c>
      <c r="B270" s="45">
        <v>3124</v>
      </c>
      <c r="C270" s="46" t="s">
        <v>40</v>
      </c>
      <c r="D270" s="6">
        <v>129600</v>
      </c>
      <c r="E270" s="38"/>
      <c r="F270" s="47">
        <v>14400</v>
      </c>
      <c r="G270" s="38"/>
      <c r="H270" s="73">
        <f t="shared" si="4"/>
        <v>115200</v>
      </c>
    </row>
    <row r="271" spans="1:8" ht="26.5" customHeight="1" x14ac:dyDescent="0.3">
      <c r="A271" s="44">
        <v>395</v>
      </c>
      <c r="B271" s="45">
        <v>3122</v>
      </c>
      <c r="C271" s="46" t="s">
        <v>35</v>
      </c>
      <c r="D271" s="6">
        <v>34560</v>
      </c>
      <c r="E271" s="38"/>
      <c r="F271" s="47">
        <v>60</v>
      </c>
      <c r="G271" s="38"/>
      <c r="H271" s="73">
        <f t="shared" si="4"/>
        <v>34500</v>
      </c>
    </row>
    <row r="272" spans="1:8" ht="21.65" hidden="1" customHeight="1" x14ac:dyDescent="0.3">
      <c r="A272" s="44">
        <v>338</v>
      </c>
      <c r="B272" s="45">
        <v>3121</v>
      </c>
      <c r="C272" s="46" t="s">
        <v>41</v>
      </c>
      <c r="D272" s="6">
        <v>45600</v>
      </c>
      <c r="E272" s="38"/>
      <c r="F272" s="47"/>
      <c r="G272" s="38"/>
      <c r="H272" s="73">
        <f t="shared" si="4"/>
        <v>45600</v>
      </c>
    </row>
    <row r="273" spans="1:8" ht="21.65" customHeight="1" x14ac:dyDescent="0.3">
      <c r="A273" s="44">
        <v>340</v>
      </c>
      <c r="B273" s="45">
        <v>3121</v>
      </c>
      <c r="C273" s="46" t="s">
        <v>43</v>
      </c>
      <c r="D273" s="6">
        <v>9600</v>
      </c>
      <c r="E273" s="38"/>
      <c r="F273" s="47">
        <v>9600</v>
      </c>
      <c r="G273" s="38"/>
      <c r="H273" s="73">
        <f t="shared" si="4"/>
        <v>0</v>
      </c>
    </row>
    <row r="274" spans="1:8" ht="21.65" customHeight="1" x14ac:dyDescent="0.3">
      <c r="A274" s="44">
        <v>339</v>
      </c>
      <c r="B274" s="45">
        <v>3121</v>
      </c>
      <c r="C274" s="46" t="s">
        <v>312</v>
      </c>
      <c r="D274" s="6">
        <v>17280</v>
      </c>
      <c r="E274" s="38"/>
      <c r="F274" s="47">
        <v>8280</v>
      </c>
      <c r="G274" s="38"/>
      <c r="H274" s="73">
        <f t="shared" si="4"/>
        <v>9000</v>
      </c>
    </row>
    <row r="275" spans="1:8" ht="21.65" customHeight="1" x14ac:dyDescent="0.3">
      <c r="A275" s="44">
        <v>358</v>
      </c>
      <c r="B275" s="45">
        <v>3114</v>
      </c>
      <c r="C275" s="46" t="s">
        <v>313</v>
      </c>
      <c r="D275" s="6">
        <v>50400</v>
      </c>
      <c r="E275" s="38"/>
      <c r="F275" s="47">
        <v>12000</v>
      </c>
      <c r="G275" s="38"/>
      <c r="H275" s="73">
        <f t="shared" si="4"/>
        <v>38400</v>
      </c>
    </row>
    <row r="276" spans="1:8" ht="21.65" customHeight="1" x14ac:dyDescent="0.3">
      <c r="A276" s="44">
        <v>346</v>
      </c>
      <c r="B276" s="45">
        <v>3114</v>
      </c>
      <c r="C276" s="46" t="s">
        <v>314</v>
      </c>
      <c r="D276" s="6">
        <v>19200</v>
      </c>
      <c r="E276" s="38"/>
      <c r="F276" s="47">
        <v>4200</v>
      </c>
      <c r="G276" s="38"/>
      <c r="H276" s="73">
        <f t="shared" si="4"/>
        <v>15000</v>
      </c>
    </row>
    <row r="277" spans="1:8" ht="25.9" hidden="1" customHeight="1" x14ac:dyDescent="0.3">
      <c r="A277" s="44">
        <v>459</v>
      </c>
      <c r="B277" s="45">
        <v>3127</v>
      </c>
      <c r="C277" s="46" t="s">
        <v>315</v>
      </c>
      <c r="D277" s="6">
        <v>116160</v>
      </c>
      <c r="E277" s="38"/>
      <c r="F277" s="47"/>
      <c r="G277" s="38"/>
      <c r="H277" s="73">
        <f t="shared" ref="H277:H304" si="5">D277-F277</f>
        <v>116160</v>
      </c>
    </row>
    <row r="278" spans="1:8" ht="21.65" customHeight="1" x14ac:dyDescent="0.3">
      <c r="A278" s="44">
        <v>458</v>
      </c>
      <c r="B278" s="45">
        <v>3127</v>
      </c>
      <c r="C278" s="46" t="s">
        <v>45</v>
      </c>
      <c r="D278" s="6">
        <v>145920</v>
      </c>
      <c r="E278" s="38"/>
      <c r="F278" s="47">
        <v>47820</v>
      </c>
      <c r="G278" s="38"/>
      <c r="H278" s="73">
        <f t="shared" si="5"/>
        <v>98100</v>
      </c>
    </row>
    <row r="279" spans="1:8" ht="31.15" customHeight="1" x14ac:dyDescent="0.3">
      <c r="A279" s="44">
        <v>345</v>
      </c>
      <c r="B279" s="48">
        <v>3127</v>
      </c>
      <c r="C279" s="46" t="s">
        <v>299</v>
      </c>
      <c r="D279" s="6">
        <v>139200</v>
      </c>
      <c r="E279" s="38"/>
      <c r="F279" s="47">
        <v>11700</v>
      </c>
      <c r="G279" s="38"/>
      <c r="H279" s="73">
        <f t="shared" si="5"/>
        <v>127500</v>
      </c>
    </row>
    <row r="280" spans="1:8" ht="23.5" customHeight="1" x14ac:dyDescent="0.3">
      <c r="A280" s="44">
        <v>363</v>
      </c>
      <c r="B280" s="45">
        <v>3114</v>
      </c>
      <c r="C280" s="46" t="s">
        <v>316</v>
      </c>
      <c r="D280" s="6">
        <v>9600</v>
      </c>
      <c r="E280" s="38"/>
      <c r="F280" s="47">
        <v>9600</v>
      </c>
      <c r="G280" s="38"/>
      <c r="H280" s="73">
        <f t="shared" si="5"/>
        <v>0</v>
      </c>
    </row>
    <row r="281" spans="1:8" ht="21.65" hidden="1" customHeight="1" x14ac:dyDescent="0.3">
      <c r="A281" s="44">
        <v>447</v>
      </c>
      <c r="B281" s="45">
        <v>3127</v>
      </c>
      <c r="C281" s="46" t="s">
        <v>44</v>
      </c>
      <c r="D281" s="6">
        <v>50400</v>
      </c>
      <c r="E281" s="38"/>
      <c r="F281" s="47"/>
      <c r="G281" s="38"/>
      <c r="H281" s="73">
        <f t="shared" si="5"/>
        <v>50400</v>
      </c>
    </row>
    <row r="282" spans="1:8" ht="21.65" customHeight="1" x14ac:dyDescent="0.3">
      <c r="A282" s="44">
        <v>368</v>
      </c>
      <c r="B282" s="45">
        <v>3121</v>
      </c>
      <c r="C282" s="46" t="s">
        <v>49</v>
      </c>
      <c r="D282" s="6">
        <v>33600</v>
      </c>
      <c r="E282" s="38"/>
      <c r="F282" s="47">
        <v>10800</v>
      </c>
      <c r="G282" s="38"/>
      <c r="H282" s="73">
        <f t="shared" si="5"/>
        <v>22800</v>
      </c>
    </row>
    <row r="283" spans="1:8" ht="25.15" hidden="1" customHeight="1" x14ac:dyDescent="0.3">
      <c r="A283" s="44">
        <v>367</v>
      </c>
      <c r="B283" s="45">
        <v>3121</v>
      </c>
      <c r="C283" s="46" t="s">
        <v>48</v>
      </c>
      <c r="D283" s="6">
        <v>72480</v>
      </c>
      <c r="E283" s="38"/>
      <c r="F283" s="47"/>
      <c r="G283" s="38"/>
      <c r="H283" s="73">
        <f t="shared" si="5"/>
        <v>72480</v>
      </c>
    </row>
    <row r="284" spans="1:8" ht="25.15" customHeight="1" x14ac:dyDescent="0.3">
      <c r="A284" s="44">
        <v>372</v>
      </c>
      <c r="B284" s="45">
        <v>3127</v>
      </c>
      <c r="C284" s="46" t="s">
        <v>317</v>
      </c>
      <c r="D284" s="6">
        <v>16800</v>
      </c>
      <c r="E284" s="38"/>
      <c r="F284" s="47">
        <v>16800</v>
      </c>
      <c r="G284" s="38"/>
      <c r="H284" s="73">
        <f t="shared" si="5"/>
        <v>0</v>
      </c>
    </row>
    <row r="285" spans="1:8" ht="25.15" hidden="1" customHeight="1" x14ac:dyDescent="0.3">
      <c r="A285" s="44">
        <v>371</v>
      </c>
      <c r="B285" s="45">
        <v>3122</v>
      </c>
      <c r="C285" s="46" t="s">
        <v>50</v>
      </c>
      <c r="D285" s="6">
        <v>57600</v>
      </c>
      <c r="E285" s="38"/>
      <c r="F285" s="47"/>
      <c r="G285" s="38"/>
      <c r="H285" s="73">
        <f t="shared" si="5"/>
        <v>57600</v>
      </c>
    </row>
    <row r="286" spans="1:8" ht="25.15" hidden="1" customHeight="1" x14ac:dyDescent="0.3">
      <c r="A286" s="44">
        <v>454</v>
      </c>
      <c r="B286" s="45">
        <v>3127</v>
      </c>
      <c r="C286" s="46" t="s">
        <v>14</v>
      </c>
      <c r="D286" s="6">
        <v>88320</v>
      </c>
      <c r="E286" s="38"/>
      <c r="F286" s="47"/>
      <c r="G286" s="38"/>
      <c r="H286" s="73">
        <f t="shared" si="5"/>
        <v>88320</v>
      </c>
    </row>
    <row r="287" spans="1:8" ht="25.15" hidden="1" customHeight="1" x14ac:dyDescent="0.3">
      <c r="A287" s="44">
        <v>381</v>
      </c>
      <c r="B287" s="45">
        <v>3114</v>
      </c>
      <c r="C287" s="46" t="s">
        <v>52</v>
      </c>
      <c r="D287" s="6">
        <v>33600</v>
      </c>
      <c r="E287" s="38"/>
      <c r="F287" s="47"/>
      <c r="G287" s="38"/>
      <c r="H287" s="73">
        <f t="shared" si="5"/>
        <v>33600</v>
      </c>
    </row>
    <row r="288" spans="1:8" ht="21.65" customHeight="1" x14ac:dyDescent="0.3">
      <c r="A288" s="44">
        <v>379</v>
      </c>
      <c r="B288" s="45">
        <v>3114</v>
      </c>
      <c r="C288" s="46" t="s">
        <v>53</v>
      </c>
      <c r="D288" s="6">
        <v>35520</v>
      </c>
      <c r="E288" s="38"/>
      <c r="F288" s="47">
        <v>21120</v>
      </c>
      <c r="G288" s="38"/>
      <c r="H288" s="73">
        <f t="shared" si="5"/>
        <v>14400</v>
      </c>
    </row>
    <row r="289" spans="1:8" ht="25.9" customHeight="1" x14ac:dyDescent="0.3">
      <c r="A289" s="44">
        <v>370</v>
      </c>
      <c r="B289" s="45">
        <v>3122</v>
      </c>
      <c r="C289" s="46" t="s">
        <v>51</v>
      </c>
      <c r="D289" s="6">
        <v>95520</v>
      </c>
      <c r="E289" s="38"/>
      <c r="F289" s="47">
        <v>2520</v>
      </c>
      <c r="G289" s="38"/>
      <c r="H289" s="73">
        <f t="shared" si="5"/>
        <v>93000</v>
      </c>
    </row>
    <row r="290" spans="1:8" ht="21.65" customHeight="1" x14ac:dyDescent="0.3">
      <c r="A290" s="44">
        <v>409</v>
      </c>
      <c r="B290" s="45">
        <v>3121</v>
      </c>
      <c r="C290" s="46" t="s">
        <v>54</v>
      </c>
      <c r="D290" s="6">
        <v>36960</v>
      </c>
      <c r="E290" s="38"/>
      <c r="F290" s="47">
        <v>60</v>
      </c>
      <c r="G290" s="38"/>
      <c r="H290" s="73">
        <f t="shared" si="5"/>
        <v>36900</v>
      </c>
    </row>
    <row r="291" spans="1:8" ht="21.65" customHeight="1" x14ac:dyDescent="0.3">
      <c r="A291" s="44">
        <v>410</v>
      </c>
      <c r="B291" s="45">
        <v>3121</v>
      </c>
      <c r="C291" s="46" t="s">
        <v>55</v>
      </c>
      <c r="D291" s="6">
        <v>91680</v>
      </c>
      <c r="E291" s="38"/>
      <c r="F291" s="47">
        <v>63480</v>
      </c>
      <c r="G291" s="38"/>
      <c r="H291" s="73">
        <f t="shared" si="5"/>
        <v>28200</v>
      </c>
    </row>
    <row r="292" spans="1:8" ht="21.65" customHeight="1" x14ac:dyDescent="0.3">
      <c r="A292" s="44">
        <v>413</v>
      </c>
      <c r="B292" s="48">
        <v>3127</v>
      </c>
      <c r="C292" s="46" t="s">
        <v>56</v>
      </c>
      <c r="D292" s="6">
        <v>102720</v>
      </c>
      <c r="E292" s="38"/>
      <c r="F292" s="47">
        <v>85020</v>
      </c>
      <c r="G292" s="38"/>
      <c r="H292" s="73">
        <f t="shared" si="5"/>
        <v>17700</v>
      </c>
    </row>
    <row r="293" spans="1:8" ht="21.65" customHeight="1" x14ac:dyDescent="0.3">
      <c r="A293" s="44">
        <v>416</v>
      </c>
      <c r="B293" s="45">
        <v>3127</v>
      </c>
      <c r="C293" s="46" t="s">
        <v>318</v>
      </c>
      <c r="D293" s="6">
        <v>89280</v>
      </c>
      <c r="E293" s="49"/>
      <c r="F293" s="47">
        <v>53280</v>
      </c>
      <c r="G293" s="49"/>
      <c r="H293" s="73">
        <f t="shared" si="5"/>
        <v>36000</v>
      </c>
    </row>
    <row r="294" spans="1:8" ht="26.5" customHeight="1" x14ac:dyDescent="0.3">
      <c r="A294" s="44">
        <v>418</v>
      </c>
      <c r="B294" s="45">
        <v>3127</v>
      </c>
      <c r="C294" s="46" t="s">
        <v>15</v>
      </c>
      <c r="D294" s="6">
        <v>168480</v>
      </c>
      <c r="E294" s="50"/>
      <c r="F294" s="47">
        <v>159780</v>
      </c>
      <c r="G294" s="50"/>
      <c r="H294" s="73">
        <f t="shared" si="5"/>
        <v>8700</v>
      </c>
    </row>
    <row r="295" spans="1:8" ht="26.5" hidden="1" customHeight="1" x14ac:dyDescent="0.3">
      <c r="A295" s="44">
        <v>415</v>
      </c>
      <c r="B295" s="45">
        <v>3122</v>
      </c>
      <c r="C295" s="46" t="s">
        <v>319</v>
      </c>
      <c r="D295" s="6">
        <v>49440</v>
      </c>
      <c r="E295" s="15"/>
      <c r="F295" s="47"/>
      <c r="G295" s="15"/>
      <c r="H295" s="73">
        <f t="shared" si="5"/>
        <v>49440</v>
      </c>
    </row>
    <row r="296" spans="1:8" ht="26.5" hidden="1" customHeight="1" x14ac:dyDescent="0.3">
      <c r="A296" s="44">
        <v>347</v>
      </c>
      <c r="B296" s="45">
        <v>3114</v>
      </c>
      <c r="C296" s="46" t="s">
        <v>59</v>
      </c>
      <c r="D296" s="6">
        <v>9600</v>
      </c>
      <c r="E296" s="51"/>
      <c r="F296" s="47"/>
      <c r="G296" s="51"/>
      <c r="H296" s="73">
        <f t="shared" si="5"/>
        <v>9600</v>
      </c>
    </row>
    <row r="297" spans="1:8" ht="21.65" customHeight="1" x14ac:dyDescent="0.3">
      <c r="A297" s="44">
        <v>432</v>
      </c>
      <c r="B297" s="45">
        <v>3114</v>
      </c>
      <c r="C297" s="46" t="s">
        <v>61</v>
      </c>
      <c r="D297" s="6">
        <v>9600</v>
      </c>
      <c r="E297" s="15"/>
      <c r="F297" s="47">
        <v>300</v>
      </c>
      <c r="G297" s="15"/>
      <c r="H297" s="73">
        <f t="shared" si="5"/>
        <v>9300</v>
      </c>
    </row>
    <row r="298" spans="1:8" ht="21.65" hidden="1" customHeight="1" x14ac:dyDescent="0.3">
      <c r="A298" s="44">
        <v>431</v>
      </c>
      <c r="B298" s="45">
        <v>3114</v>
      </c>
      <c r="C298" s="46" t="s">
        <v>320</v>
      </c>
      <c r="D298" s="6">
        <v>48000</v>
      </c>
      <c r="F298" s="47"/>
      <c r="H298" s="73">
        <f t="shared" si="5"/>
        <v>48000</v>
      </c>
    </row>
    <row r="299" spans="1:8" ht="21.65" hidden="1" customHeight="1" x14ac:dyDescent="0.3">
      <c r="A299" s="44">
        <v>433</v>
      </c>
      <c r="B299" s="45">
        <v>3114</v>
      </c>
      <c r="C299" s="46" t="s">
        <v>58</v>
      </c>
      <c r="D299" s="6">
        <v>21120</v>
      </c>
      <c r="F299" s="47"/>
      <c r="H299" s="73">
        <f t="shared" si="5"/>
        <v>21120</v>
      </c>
    </row>
    <row r="300" spans="1:8" ht="21.65" hidden="1" customHeight="1" x14ac:dyDescent="0.3">
      <c r="A300" s="44">
        <v>423</v>
      </c>
      <c r="B300" s="45">
        <v>3124</v>
      </c>
      <c r="C300" s="46" t="s">
        <v>321</v>
      </c>
      <c r="D300" s="6">
        <v>19200</v>
      </c>
      <c r="F300" s="47"/>
      <c r="H300" s="73">
        <f t="shared" si="5"/>
        <v>19200</v>
      </c>
    </row>
    <row r="301" spans="1:8" ht="25.15" customHeight="1" thickBot="1" x14ac:dyDescent="0.35">
      <c r="A301" s="44">
        <v>426</v>
      </c>
      <c r="B301" s="45">
        <v>3114</v>
      </c>
      <c r="C301" s="46" t="s">
        <v>60</v>
      </c>
      <c r="D301" s="6">
        <v>37920</v>
      </c>
      <c r="F301" s="47">
        <v>16320</v>
      </c>
      <c r="H301" s="73">
        <f t="shared" si="5"/>
        <v>21600</v>
      </c>
    </row>
    <row r="302" spans="1:8" ht="21.65" hidden="1" customHeight="1" x14ac:dyDescent="0.3">
      <c r="A302" s="44">
        <v>428</v>
      </c>
      <c r="B302" s="45">
        <v>3133</v>
      </c>
      <c r="C302" s="46" t="s">
        <v>18</v>
      </c>
      <c r="D302" s="6">
        <v>39360</v>
      </c>
      <c r="F302" s="47">
        <v>0</v>
      </c>
      <c r="H302" s="73">
        <f t="shared" si="5"/>
        <v>39360</v>
      </c>
    </row>
    <row r="303" spans="1:8" ht="21.65" hidden="1" customHeight="1" x14ac:dyDescent="0.3">
      <c r="A303" s="44">
        <v>419</v>
      </c>
      <c r="B303" s="45">
        <v>3127</v>
      </c>
      <c r="C303" s="46" t="s">
        <v>57</v>
      </c>
      <c r="D303" s="6">
        <v>67200</v>
      </c>
      <c r="F303" s="47"/>
      <c r="H303" s="73">
        <f t="shared" si="5"/>
        <v>67200</v>
      </c>
    </row>
    <row r="304" spans="1:8" ht="27" hidden="1" customHeight="1" thickBot="1" x14ac:dyDescent="0.35">
      <c r="A304" s="52">
        <v>460</v>
      </c>
      <c r="B304" s="53">
        <v>3127</v>
      </c>
      <c r="C304" s="54" t="s">
        <v>11</v>
      </c>
      <c r="D304" s="8">
        <v>99840</v>
      </c>
      <c r="F304" s="55"/>
      <c r="H304" s="73">
        <f t="shared" si="5"/>
        <v>99840</v>
      </c>
    </row>
    <row r="305" spans="3:9" ht="13" x14ac:dyDescent="0.3">
      <c r="C305" s="32" t="s">
        <v>10</v>
      </c>
      <c r="D305" s="35">
        <f>SUM(D245:D304)</f>
        <v>4288800</v>
      </c>
      <c r="F305" s="56">
        <f>SUM(F245:F304)</f>
        <v>1133170</v>
      </c>
      <c r="H305" s="70">
        <f>SUM(H245:H304)</f>
        <v>3155630</v>
      </c>
    </row>
    <row r="306" spans="3:9" ht="13" thickBot="1" x14ac:dyDescent="0.3">
      <c r="F306" s="10" t="s">
        <v>401</v>
      </c>
    </row>
    <row r="307" spans="3:9" ht="13.5" thickBot="1" x14ac:dyDescent="0.35">
      <c r="C307" s="57" t="s">
        <v>80</v>
      </c>
      <c r="D307" s="58">
        <f>D305+D242</f>
        <v>20208000</v>
      </c>
      <c r="E307" s="59"/>
      <c r="F307" s="58">
        <f>F305+F242</f>
        <v>3558227</v>
      </c>
      <c r="G307" s="59"/>
      <c r="H307" s="66">
        <f>H305+H242</f>
        <v>16649773</v>
      </c>
      <c r="I307" s="60"/>
    </row>
  </sheetData>
  <autoFilter ref="A9:H305" xr:uid="{C26B1BBF-6355-4376-9D1E-A3DE4448DFDF}">
    <filterColumn colId="5">
      <filters>
        <filter val="."/>
        <filter val="1 133 170,00"/>
        <filter val="1 260,000"/>
        <filter val="1 500,000"/>
        <filter val="10 800,00"/>
        <filter val="10 980,000"/>
        <filter val="101 520,00"/>
        <filter val="105 300,000"/>
        <filter val="107 030,000"/>
        <filter val="11 100,000"/>
        <filter val="11 700,00"/>
        <filter val="12 000,00"/>
        <filter val="12 480,000"/>
        <filter val="12 570,00"/>
        <filter val="12 900,000"/>
        <filter val="120,00"/>
        <filter val="120,000"/>
        <filter val="13 020,000"/>
        <filter val="13 500,000"/>
        <filter val="139 080,000"/>
        <filter val="14 400,00"/>
        <filter val="14 700,000"/>
        <filter val="140,000"/>
        <filter val="15 360,000"/>
        <filter val="15 840,000"/>
        <filter val="159 780,00"/>
        <filter val="16 320,00"/>
        <filter val="16 680,000"/>
        <filter val="16 800,00"/>
        <filter val="17 520,000"/>
        <filter val="184 500,000"/>
        <filter val="2 040,000"/>
        <filter val="2 425 057,000"/>
        <filter val="2 520,00"/>
        <filter val="2 670,000"/>
        <filter val="21 120,00"/>
        <filter val="21 120,000"/>
        <filter val="21 240,000"/>
        <filter val="22 020,000"/>
        <filter val="23 700,000"/>
        <filter val="24 300,00"/>
        <filter val="24 720,000"/>
        <filter val="24 780,000"/>
        <filter val="240,00"/>
        <filter val="254 400,00"/>
        <filter val="273,000"/>
        <filter val="3 240,000"/>
        <filter val="3 350,000"/>
        <filter val="3 600,000"/>
        <filter val="3 960,000"/>
        <filter val="30 420,000"/>
        <filter val="300,00"/>
        <filter val="300,000"/>
        <filter val="31 080,000"/>
        <filter val="31 620,000"/>
        <filter val="32 640,000"/>
        <filter val="33 320,000"/>
        <filter val="360,000"/>
        <filter val="37 350,000"/>
        <filter val="37 380,000"/>
        <filter val="37 860,000"/>
        <filter val="4 200,00"/>
        <filter val="41 080,000"/>
        <filter val="41 280,000"/>
        <filter val="41 760,00"/>
        <filter val="42 540,000"/>
        <filter val="42 720,000"/>
        <filter val="44,000"/>
        <filter val="46 200,000"/>
        <filter val="47 360,000"/>
        <filter val="47 820,00"/>
        <filter val="48 300,000"/>
        <filter val="5 100,000"/>
        <filter val="5 520,000"/>
        <filter val="5 640,000"/>
        <filter val="5 760,000"/>
        <filter val="52 020,000"/>
        <filter val="53 280,00"/>
        <filter val="54 540,000"/>
        <filter val="55 980,000"/>
        <filter val="57 600,00"/>
        <filter val="6 440,000"/>
        <filter val="6 930,000"/>
        <filter val="60 120,000"/>
        <filter val="60,00"/>
        <filter val="60,000"/>
        <filter val="600,000"/>
        <filter val="63 480,00"/>
        <filter val="660,000"/>
        <filter val="68 220,000"/>
        <filter val="7 260,000"/>
        <filter val="7 360,000"/>
        <filter val="70,000"/>
        <filter val="720,000"/>
        <filter val="76 860,000"/>
        <filter val="78 840,000"/>
        <filter val="79 620,000"/>
        <filter val="8 030,000"/>
        <filter val="8 280,00"/>
        <filter val="83 920,00"/>
        <filter val="85 020,00"/>
        <filter val="860,000"/>
        <filter val="880,000"/>
        <filter val="9 600,00"/>
        <filter val="9 600,000"/>
        <filter val="91 140,000"/>
        <filter val="91 980,000"/>
        <filter val="92 160,000"/>
        <filter val="99 450,000"/>
      </filters>
    </filterColumn>
  </autoFilter>
  <mergeCells count="2">
    <mergeCell ref="F6:F8"/>
    <mergeCell ref="H7:H8"/>
  </mergeCells>
  <pageMargins left="0.43307086614173229" right="0.19685039370078741" top="0.47244094488188981" bottom="0.46" header="0.23622047244094491" footer="0.23"/>
  <pageSetup paperSize="9" scale="65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935E6-CAD8-4894-B402-6E6E8987B80D}">
  <sheetPr filterMode="1">
    <tabColor rgb="FFFFC000"/>
  </sheetPr>
  <dimension ref="A1:M167"/>
  <sheetViews>
    <sheetView zoomScale="90" zoomScaleNormal="9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F167" sqref="F167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57.26953125" style="78" customWidth="1"/>
    <col min="4" max="4" width="13.7265625" style="59" customWidth="1"/>
    <col min="5" max="5" width="4.1796875" style="10" customWidth="1"/>
    <col min="6" max="6" width="13.26953125" style="59" customWidth="1"/>
    <col min="7" max="7" width="3.81640625" style="10" customWidth="1"/>
    <col min="8" max="8" width="14.1796875" style="10" customWidth="1"/>
    <col min="9" max="9" width="11.7265625" style="10" customWidth="1"/>
    <col min="10" max="10" width="13.81640625" style="10" customWidth="1"/>
    <col min="11" max="11" width="12.7265625" style="10" customWidth="1"/>
    <col min="12" max="12" width="9" style="10" customWidth="1"/>
    <col min="13" max="13" width="11.1796875" style="10" customWidth="1"/>
    <col min="14" max="16" width="8.81640625" style="10"/>
    <col min="17" max="17" width="13.54296875" style="10" customWidth="1"/>
    <col min="18" max="16384" width="8.81640625" style="10"/>
  </cols>
  <sheetData>
    <row r="1" spans="1:13" ht="14" x14ac:dyDescent="0.3">
      <c r="A1" s="340" t="s">
        <v>324</v>
      </c>
      <c r="B1" s="10"/>
      <c r="E1" s="11"/>
    </row>
    <row r="2" spans="1:13" s="12" customFormat="1" x14ac:dyDescent="0.25">
      <c r="C2" s="79"/>
      <c r="D2" s="80"/>
      <c r="E2" s="13"/>
      <c r="F2" s="80"/>
      <c r="H2" s="14" t="s">
        <v>402</v>
      </c>
      <c r="M2" s="14"/>
    </row>
    <row r="3" spans="1:13" ht="6.75" customHeight="1" x14ac:dyDescent="0.25"/>
    <row r="4" spans="1:13" ht="13" x14ac:dyDescent="0.25">
      <c r="A4" s="16" t="s">
        <v>327</v>
      </c>
    </row>
    <row r="5" spans="1:13" ht="18.75" customHeight="1" x14ac:dyDescent="0.3">
      <c r="A5" s="18" t="s">
        <v>292</v>
      </c>
      <c r="B5" s="10"/>
    </row>
    <row r="6" spans="1:13" ht="13" x14ac:dyDescent="0.3">
      <c r="A6" s="9" t="s">
        <v>328</v>
      </c>
      <c r="B6" s="10"/>
      <c r="F6" s="81"/>
      <c r="H6" s="364" t="s">
        <v>405</v>
      </c>
    </row>
    <row r="7" spans="1:13" ht="6" customHeight="1" x14ac:dyDescent="0.25">
      <c r="F7" s="447" t="s">
        <v>329</v>
      </c>
      <c r="H7" s="445" t="s">
        <v>399</v>
      </c>
    </row>
    <row r="8" spans="1:13" ht="16.149999999999999" customHeight="1" x14ac:dyDescent="0.25">
      <c r="A8" s="111" t="s">
        <v>397</v>
      </c>
      <c r="F8" s="447"/>
      <c r="H8" s="445"/>
    </row>
    <row r="9" spans="1:13" ht="22.15" customHeight="1" thickBot="1" x14ac:dyDescent="0.35">
      <c r="A9" s="18"/>
      <c r="D9" s="82" t="s">
        <v>19</v>
      </c>
      <c r="F9" s="448"/>
      <c r="H9" s="446"/>
    </row>
    <row r="10" spans="1:13" ht="39.5" thickBot="1" x14ac:dyDescent="0.3">
      <c r="A10" s="341" t="s">
        <v>0</v>
      </c>
      <c r="B10" s="275" t="s">
        <v>1</v>
      </c>
      <c r="C10" s="342" t="s">
        <v>398</v>
      </c>
      <c r="D10" s="83" t="s">
        <v>295</v>
      </c>
      <c r="E10" s="25"/>
      <c r="F10" s="349" t="s">
        <v>293</v>
      </c>
      <c r="G10" s="25"/>
      <c r="H10" s="26" t="s">
        <v>293</v>
      </c>
      <c r="I10" s="27"/>
      <c r="J10" s="28"/>
      <c r="K10" s="29"/>
    </row>
    <row r="11" spans="1:13" ht="21" hidden="1" customHeight="1" thickBot="1" x14ac:dyDescent="0.35">
      <c r="A11" s="343"/>
      <c r="B11" s="343"/>
      <c r="C11" s="346" t="s">
        <v>3</v>
      </c>
      <c r="D11" s="344"/>
      <c r="E11" s="86"/>
      <c r="F11" s="350"/>
      <c r="G11" s="86"/>
      <c r="H11" s="345"/>
      <c r="I11" s="28"/>
      <c r="J11" s="28"/>
      <c r="K11" s="29"/>
    </row>
    <row r="12" spans="1:13" ht="16.899999999999999" hidden="1" customHeight="1" x14ac:dyDescent="0.3">
      <c r="A12" s="41">
        <v>7068</v>
      </c>
      <c r="B12" s="3">
        <v>3113</v>
      </c>
      <c r="C12" s="84" t="s">
        <v>108</v>
      </c>
      <c r="D12" s="85">
        <v>906000</v>
      </c>
      <c r="E12" s="86"/>
      <c r="F12" s="351"/>
      <c r="G12" s="107"/>
      <c r="H12" s="68">
        <f t="shared" ref="H12:H75" si="0">D12-F12</f>
        <v>906000</v>
      </c>
      <c r="I12" s="28"/>
      <c r="J12" s="28"/>
      <c r="K12" s="29"/>
    </row>
    <row r="13" spans="1:13" ht="13" hidden="1" x14ac:dyDescent="0.3">
      <c r="A13" s="44">
        <v>7074</v>
      </c>
      <c r="B13" s="45">
        <v>3113</v>
      </c>
      <c r="C13" s="87" t="s">
        <v>112</v>
      </c>
      <c r="D13" s="88">
        <v>802000</v>
      </c>
      <c r="E13" s="86"/>
      <c r="F13" s="352"/>
      <c r="G13" s="107"/>
      <c r="H13" s="65">
        <f t="shared" si="0"/>
        <v>802000</v>
      </c>
      <c r="I13" s="28"/>
      <c r="J13" s="28"/>
      <c r="K13" s="29"/>
    </row>
    <row r="14" spans="1:13" ht="13" hidden="1" x14ac:dyDescent="0.3">
      <c r="A14" s="44">
        <v>7055</v>
      </c>
      <c r="B14" s="45">
        <v>3113</v>
      </c>
      <c r="C14" s="87" t="s">
        <v>96</v>
      </c>
      <c r="D14" s="88">
        <v>680000</v>
      </c>
      <c r="E14" s="86"/>
      <c r="F14" s="352"/>
      <c r="G14" s="107"/>
      <c r="H14" s="65">
        <f t="shared" si="0"/>
        <v>680000</v>
      </c>
      <c r="I14" s="28"/>
      <c r="J14" s="28"/>
      <c r="K14" s="29"/>
    </row>
    <row r="15" spans="1:13" ht="25.5" hidden="1" x14ac:dyDescent="0.3">
      <c r="A15" s="44">
        <v>7085</v>
      </c>
      <c r="B15" s="45">
        <v>3113</v>
      </c>
      <c r="C15" s="87" t="s">
        <v>122</v>
      </c>
      <c r="D15" s="88">
        <v>490000</v>
      </c>
      <c r="E15" s="86"/>
      <c r="F15" s="352"/>
      <c r="G15" s="107"/>
      <c r="H15" s="65">
        <f t="shared" si="0"/>
        <v>490000</v>
      </c>
      <c r="I15" s="28"/>
      <c r="J15" s="28"/>
      <c r="K15" s="29"/>
    </row>
    <row r="16" spans="1:13" ht="13" hidden="1" x14ac:dyDescent="0.3">
      <c r="A16" s="44">
        <v>7080</v>
      </c>
      <c r="B16" s="45">
        <v>3113</v>
      </c>
      <c r="C16" s="87" t="s">
        <v>118</v>
      </c>
      <c r="D16" s="88">
        <v>609000</v>
      </c>
      <c r="E16" s="86"/>
      <c r="F16" s="352"/>
      <c r="G16" s="107"/>
      <c r="H16" s="65">
        <f t="shared" si="0"/>
        <v>609000</v>
      </c>
      <c r="I16" s="28"/>
      <c r="J16" s="28"/>
      <c r="K16" s="29"/>
    </row>
    <row r="17" spans="1:11" ht="25.5" hidden="1" x14ac:dyDescent="0.3">
      <c r="A17" s="44">
        <v>7039</v>
      </c>
      <c r="B17" s="45">
        <v>3117</v>
      </c>
      <c r="C17" s="87" t="s">
        <v>81</v>
      </c>
      <c r="D17" s="88">
        <v>81000</v>
      </c>
      <c r="E17" s="86"/>
      <c r="F17" s="352"/>
      <c r="G17" s="107"/>
      <c r="H17" s="65">
        <f t="shared" si="0"/>
        <v>81000</v>
      </c>
      <c r="I17" s="28"/>
      <c r="J17" s="28"/>
      <c r="K17" s="29"/>
    </row>
    <row r="18" spans="1:11" ht="13" hidden="1" x14ac:dyDescent="0.3">
      <c r="A18" s="44">
        <v>7043</v>
      </c>
      <c r="B18" s="45">
        <v>3117</v>
      </c>
      <c r="C18" s="87" t="s">
        <v>84</v>
      </c>
      <c r="D18" s="88">
        <v>37000</v>
      </c>
      <c r="E18" s="86"/>
      <c r="F18" s="352"/>
      <c r="G18" s="107"/>
      <c r="H18" s="65">
        <f t="shared" si="0"/>
        <v>37000</v>
      </c>
      <c r="I18" s="28"/>
      <c r="J18" s="28"/>
      <c r="K18" s="29"/>
    </row>
    <row r="19" spans="1:11" ht="13" hidden="1" x14ac:dyDescent="0.3">
      <c r="A19" s="44">
        <v>7095</v>
      </c>
      <c r="B19" s="45">
        <v>3117</v>
      </c>
      <c r="C19" s="87" t="s">
        <v>126</v>
      </c>
      <c r="D19" s="88">
        <v>61000</v>
      </c>
      <c r="E19" s="86"/>
      <c r="F19" s="352"/>
      <c r="G19" s="107"/>
      <c r="H19" s="65">
        <f t="shared" si="0"/>
        <v>61000</v>
      </c>
      <c r="I19" s="28"/>
      <c r="J19" s="28"/>
      <c r="K19" s="29"/>
    </row>
    <row r="20" spans="1:11" ht="13" hidden="1" x14ac:dyDescent="0.3">
      <c r="A20" s="44">
        <v>7051</v>
      </c>
      <c r="B20" s="45">
        <v>3117</v>
      </c>
      <c r="C20" s="87" t="s">
        <v>92</v>
      </c>
      <c r="D20" s="88">
        <v>76000</v>
      </c>
      <c r="E20" s="86"/>
      <c r="F20" s="352"/>
      <c r="G20" s="107"/>
      <c r="H20" s="65">
        <f t="shared" si="0"/>
        <v>76000</v>
      </c>
      <c r="I20" s="28"/>
      <c r="J20" s="28"/>
      <c r="K20" s="29"/>
    </row>
    <row r="21" spans="1:11" ht="25.5" hidden="1" x14ac:dyDescent="0.3">
      <c r="A21" s="44">
        <v>7061</v>
      </c>
      <c r="B21" s="45">
        <v>3113</v>
      </c>
      <c r="C21" s="87" t="s">
        <v>101</v>
      </c>
      <c r="D21" s="88">
        <v>475000</v>
      </c>
      <c r="E21" s="86"/>
      <c r="F21" s="352"/>
      <c r="G21" s="107"/>
      <c r="H21" s="65">
        <f t="shared" si="0"/>
        <v>475000</v>
      </c>
      <c r="I21" s="28"/>
      <c r="J21" s="28"/>
      <c r="K21" s="29"/>
    </row>
    <row r="22" spans="1:11" ht="25.5" hidden="1" x14ac:dyDescent="0.3">
      <c r="A22" s="44">
        <v>7057</v>
      </c>
      <c r="B22" s="45">
        <v>3113</v>
      </c>
      <c r="C22" s="87" t="s">
        <v>98</v>
      </c>
      <c r="D22" s="88">
        <v>428000</v>
      </c>
      <c r="E22" s="86"/>
      <c r="F22" s="352"/>
      <c r="G22" s="107"/>
      <c r="H22" s="65">
        <f t="shared" si="0"/>
        <v>428000</v>
      </c>
      <c r="I22" s="28"/>
      <c r="J22" s="28"/>
      <c r="K22" s="29"/>
    </row>
    <row r="23" spans="1:11" ht="25.5" hidden="1" x14ac:dyDescent="0.3">
      <c r="A23" s="44">
        <v>7063</v>
      </c>
      <c r="B23" s="45">
        <v>3113</v>
      </c>
      <c r="C23" s="87" t="s">
        <v>103</v>
      </c>
      <c r="D23" s="88">
        <v>215000</v>
      </c>
      <c r="E23" s="86"/>
      <c r="F23" s="352"/>
      <c r="G23" s="107"/>
      <c r="H23" s="65">
        <f t="shared" si="0"/>
        <v>215000</v>
      </c>
      <c r="I23" s="28"/>
      <c r="J23" s="28"/>
      <c r="K23" s="29"/>
    </row>
    <row r="24" spans="1:11" ht="25.5" hidden="1" x14ac:dyDescent="0.3">
      <c r="A24" s="44">
        <v>7064</v>
      </c>
      <c r="B24" s="45">
        <v>3113</v>
      </c>
      <c r="C24" s="87" t="s">
        <v>104</v>
      </c>
      <c r="D24" s="88">
        <v>276000</v>
      </c>
      <c r="E24" s="86"/>
      <c r="F24" s="352"/>
      <c r="G24" s="107"/>
      <c r="H24" s="65">
        <f t="shared" si="0"/>
        <v>276000</v>
      </c>
      <c r="I24" s="28"/>
      <c r="J24" s="28"/>
      <c r="K24" s="29"/>
    </row>
    <row r="25" spans="1:11" ht="13" hidden="1" x14ac:dyDescent="0.3">
      <c r="A25" s="44">
        <v>7070</v>
      </c>
      <c r="B25" s="45">
        <v>3113</v>
      </c>
      <c r="C25" s="87" t="s">
        <v>110</v>
      </c>
      <c r="D25" s="88">
        <v>458000</v>
      </c>
      <c r="E25" s="86"/>
      <c r="F25" s="352"/>
      <c r="G25" s="107"/>
      <c r="H25" s="65">
        <f t="shared" si="0"/>
        <v>458000</v>
      </c>
      <c r="I25" s="28"/>
      <c r="J25" s="28"/>
      <c r="K25" s="29"/>
    </row>
    <row r="26" spans="1:11" ht="13" hidden="1" x14ac:dyDescent="0.3">
      <c r="A26" s="44">
        <v>7079</v>
      </c>
      <c r="B26" s="45">
        <v>3113</v>
      </c>
      <c r="C26" s="87" t="s">
        <v>117</v>
      </c>
      <c r="D26" s="88">
        <v>374000</v>
      </c>
      <c r="E26" s="86"/>
      <c r="F26" s="352"/>
      <c r="G26" s="107"/>
      <c r="H26" s="65">
        <f t="shared" si="0"/>
        <v>374000</v>
      </c>
      <c r="I26" s="28"/>
      <c r="J26" s="28"/>
      <c r="K26" s="29"/>
    </row>
    <row r="27" spans="1:11" ht="13" hidden="1" x14ac:dyDescent="0.3">
      <c r="A27" s="44">
        <v>7048</v>
      </c>
      <c r="B27" s="45">
        <v>3117</v>
      </c>
      <c r="C27" s="87" t="s">
        <v>89</v>
      </c>
      <c r="D27" s="88">
        <v>48000</v>
      </c>
      <c r="E27" s="86"/>
      <c r="F27" s="352"/>
      <c r="G27" s="107"/>
      <c r="H27" s="65">
        <f t="shared" si="0"/>
        <v>48000</v>
      </c>
      <c r="I27" s="28"/>
      <c r="J27" s="28"/>
      <c r="K27" s="29"/>
    </row>
    <row r="28" spans="1:11" ht="13" hidden="1" x14ac:dyDescent="0.3">
      <c r="A28" s="44">
        <v>7258</v>
      </c>
      <c r="B28" s="45">
        <v>3117</v>
      </c>
      <c r="C28" s="87" t="s">
        <v>147</v>
      </c>
      <c r="D28" s="88">
        <v>35000</v>
      </c>
      <c r="E28" s="86"/>
      <c r="F28" s="352"/>
      <c r="G28" s="107"/>
      <c r="H28" s="65">
        <f t="shared" si="0"/>
        <v>35000</v>
      </c>
      <c r="I28" s="28"/>
      <c r="J28" s="28"/>
      <c r="K28" s="29"/>
    </row>
    <row r="29" spans="1:11" ht="13" hidden="1" x14ac:dyDescent="0.3">
      <c r="A29" s="44">
        <v>7262</v>
      </c>
      <c r="B29" s="45">
        <v>3117</v>
      </c>
      <c r="C29" s="87" t="s">
        <v>150</v>
      </c>
      <c r="D29" s="88">
        <v>45000</v>
      </c>
      <c r="E29" s="86"/>
      <c r="F29" s="352"/>
      <c r="G29" s="107"/>
      <c r="H29" s="65">
        <f t="shared" si="0"/>
        <v>45000</v>
      </c>
      <c r="I29" s="28"/>
      <c r="J29" s="28"/>
      <c r="K29" s="29"/>
    </row>
    <row r="30" spans="1:11" ht="13" hidden="1" x14ac:dyDescent="0.3">
      <c r="A30" s="44">
        <v>7266</v>
      </c>
      <c r="B30" s="45">
        <v>3117</v>
      </c>
      <c r="C30" s="87" t="s">
        <v>154</v>
      </c>
      <c r="D30" s="88">
        <v>34000</v>
      </c>
      <c r="E30" s="86"/>
      <c r="F30" s="352"/>
      <c r="G30" s="107"/>
      <c r="H30" s="65">
        <f t="shared" si="0"/>
        <v>34000</v>
      </c>
      <c r="I30" s="28"/>
      <c r="J30" s="28"/>
      <c r="K30" s="29"/>
    </row>
    <row r="31" spans="1:11" ht="13" hidden="1" x14ac:dyDescent="0.3">
      <c r="A31" s="44">
        <v>7267</v>
      </c>
      <c r="B31" s="45">
        <v>3117</v>
      </c>
      <c r="C31" s="87" t="s">
        <v>322</v>
      </c>
      <c r="D31" s="88">
        <v>62000</v>
      </c>
      <c r="E31" s="86"/>
      <c r="F31" s="352"/>
      <c r="G31" s="107"/>
      <c r="H31" s="65">
        <f t="shared" si="0"/>
        <v>62000</v>
      </c>
      <c r="I31" s="28"/>
      <c r="J31" s="28"/>
      <c r="K31" s="29"/>
    </row>
    <row r="32" spans="1:11" ht="13" hidden="1" x14ac:dyDescent="0.3">
      <c r="A32" s="44">
        <v>7205</v>
      </c>
      <c r="B32" s="45">
        <v>3113</v>
      </c>
      <c r="C32" s="87" t="s">
        <v>133</v>
      </c>
      <c r="D32" s="88">
        <v>208000</v>
      </c>
      <c r="E32" s="86"/>
      <c r="F32" s="352"/>
      <c r="G32" s="107"/>
      <c r="H32" s="65">
        <f t="shared" si="0"/>
        <v>208000</v>
      </c>
      <c r="I32" s="28"/>
      <c r="J32" s="28"/>
      <c r="K32" s="29"/>
    </row>
    <row r="33" spans="1:11" ht="13" hidden="1" x14ac:dyDescent="0.3">
      <c r="A33" s="44">
        <v>7248</v>
      </c>
      <c r="B33" s="45">
        <v>3113</v>
      </c>
      <c r="C33" s="87" t="s">
        <v>141</v>
      </c>
      <c r="D33" s="88">
        <v>683000</v>
      </c>
      <c r="E33" s="86"/>
      <c r="F33" s="352"/>
      <c r="G33" s="107"/>
      <c r="H33" s="65">
        <f t="shared" si="0"/>
        <v>683000</v>
      </c>
      <c r="I33" s="28"/>
      <c r="J33" s="28"/>
      <c r="K33" s="29"/>
    </row>
    <row r="34" spans="1:11" ht="15" hidden="1" customHeight="1" x14ac:dyDescent="0.3">
      <c r="A34" s="44">
        <v>7257</v>
      </c>
      <c r="B34" s="45">
        <v>3113</v>
      </c>
      <c r="C34" s="87" t="s">
        <v>6</v>
      </c>
      <c r="D34" s="88">
        <v>187000</v>
      </c>
      <c r="E34" s="86"/>
      <c r="F34" s="352"/>
      <c r="G34" s="107"/>
      <c r="H34" s="65">
        <f t="shared" si="0"/>
        <v>187000</v>
      </c>
      <c r="I34" s="28"/>
      <c r="J34" s="28"/>
      <c r="K34" s="29"/>
    </row>
    <row r="35" spans="1:11" ht="21" hidden="1" customHeight="1" x14ac:dyDescent="0.3">
      <c r="A35" s="44">
        <v>7421</v>
      </c>
      <c r="B35" s="45">
        <v>3117</v>
      </c>
      <c r="C35" s="87" t="s">
        <v>168</v>
      </c>
      <c r="D35" s="88">
        <v>27000</v>
      </c>
      <c r="E35" s="86"/>
      <c r="F35" s="352"/>
      <c r="G35" s="107"/>
      <c r="H35" s="65">
        <f t="shared" si="0"/>
        <v>27000</v>
      </c>
      <c r="I35" s="28"/>
      <c r="J35" s="28"/>
      <c r="K35" s="29"/>
    </row>
    <row r="36" spans="1:11" ht="13" hidden="1" x14ac:dyDescent="0.3">
      <c r="A36" s="44">
        <v>7488</v>
      </c>
      <c r="B36" s="45">
        <v>3117</v>
      </c>
      <c r="C36" s="87" t="s">
        <v>193</v>
      </c>
      <c r="D36" s="88">
        <v>42000</v>
      </c>
      <c r="E36" s="86"/>
      <c r="F36" s="352"/>
      <c r="G36" s="107"/>
      <c r="H36" s="65">
        <f t="shared" si="0"/>
        <v>42000</v>
      </c>
      <c r="I36" s="28"/>
      <c r="J36" s="28"/>
      <c r="K36" s="29"/>
    </row>
    <row r="37" spans="1:11" ht="13" hidden="1" x14ac:dyDescent="0.3">
      <c r="A37" s="44">
        <v>7433</v>
      </c>
      <c r="B37" s="45">
        <v>3117</v>
      </c>
      <c r="C37" s="87" t="s">
        <v>323</v>
      </c>
      <c r="D37" s="88">
        <v>42000</v>
      </c>
      <c r="E37" s="86"/>
      <c r="F37" s="352"/>
      <c r="G37" s="107"/>
      <c r="H37" s="65">
        <f t="shared" si="0"/>
        <v>42000</v>
      </c>
      <c r="I37" s="28"/>
      <c r="J37" s="28"/>
      <c r="K37" s="29"/>
    </row>
    <row r="38" spans="1:11" ht="18" hidden="1" customHeight="1" x14ac:dyDescent="0.3">
      <c r="A38" s="44">
        <v>7495</v>
      </c>
      <c r="B38" s="45">
        <v>3117</v>
      </c>
      <c r="C38" s="87" t="s">
        <v>197</v>
      </c>
      <c r="D38" s="88">
        <v>41000</v>
      </c>
      <c r="E38" s="86"/>
      <c r="F38" s="352"/>
      <c r="G38" s="107"/>
      <c r="H38" s="65">
        <f t="shared" si="0"/>
        <v>41000</v>
      </c>
      <c r="I38" s="28"/>
      <c r="J38" s="28"/>
      <c r="K38" s="29"/>
    </row>
    <row r="39" spans="1:11" ht="13" hidden="1" x14ac:dyDescent="0.3">
      <c r="A39" s="44">
        <v>7493</v>
      </c>
      <c r="B39" s="45">
        <v>3113</v>
      </c>
      <c r="C39" s="87" t="s">
        <v>196</v>
      </c>
      <c r="D39" s="88">
        <v>223000</v>
      </c>
      <c r="E39" s="86"/>
      <c r="F39" s="352"/>
      <c r="G39" s="107"/>
      <c r="H39" s="65">
        <f t="shared" si="0"/>
        <v>223000</v>
      </c>
      <c r="I39" s="28"/>
      <c r="J39" s="28"/>
      <c r="K39" s="29"/>
    </row>
    <row r="40" spans="1:11" ht="17.5" hidden="1" customHeight="1" x14ac:dyDescent="0.3">
      <c r="A40" s="44">
        <v>7468</v>
      </c>
      <c r="B40" s="45">
        <v>3113</v>
      </c>
      <c r="C40" s="87" t="s">
        <v>71</v>
      </c>
      <c r="D40" s="88">
        <v>760000</v>
      </c>
      <c r="E40" s="86"/>
      <c r="F40" s="352"/>
      <c r="G40" s="107"/>
      <c r="H40" s="65">
        <f t="shared" si="0"/>
        <v>760000</v>
      </c>
      <c r="I40" s="28"/>
      <c r="J40" s="28"/>
      <c r="K40" s="29"/>
    </row>
    <row r="41" spans="1:11" ht="17.5" hidden="1" customHeight="1" x14ac:dyDescent="0.3">
      <c r="A41" s="44">
        <v>7404</v>
      </c>
      <c r="B41" s="45">
        <v>3113</v>
      </c>
      <c r="C41" s="87" t="s">
        <v>160</v>
      </c>
      <c r="D41" s="88">
        <v>404000</v>
      </c>
      <c r="E41" s="86"/>
      <c r="F41" s="352"/>
      <c r="G41" s="107"/>
      <c r="H41" s="65">
        <f t="shared" si="0"/>
        <v>404000</v>
      </c>
      <c r="I41" s="28"/>
      <c r="J41" s="28"/>
      <c r="K41" s="29"/>
    </row>
    <row r="42" spans="1:11" ht="25.5" hidden="1" x14ac:dyDescent="0.3">
      <c r="A42" s="44">
        <v>7405</v>
      </c>
      <c r="B42" s="45">
        <v>3113</v>
      </c>
      <c r="C42" s="87" t="s">
        <v>161</v>
      </c>
      <c r="D42" s="88">
        <v>402000</v>
      </c>
      <c r="E42" s="86"/>
      <c r="F42" s="352"/>
      <c r="G42" s="107"/>
      <c r="H42" s="65">
        <f t="shared" si="0"/>
        <v>402000</v>
      </c>
      <c r="I42" s="28"/>
      <c r="J42" s="28"/>
      <c r="K42" s="29"/>
    </row>
    <row r="43" spans="1:11" ht="13" hidden="1" x14ac:dyDescent="0.3">
      <c r="A43" s="44">
        <v>7426</v>
      </c>
      <c r="B43" s="45">
        <v>3113</v>
      </c>
      <c r="C43" s="87" t="s">
        <v>172</v>
      </c>
      <c r="D43" s="88">
        <v>276000</v>
      </c>
      <c r="E43" s="86"/>
      <c r="F43" s="352"/>
      <c r="G43" s="107"/>
      <c r="H43" s="65">
        <f t="shared" si="0"/>
        <v>276000</v>
      </c>
      <c r="I43" s="28"/>
      <c r="J43" s="28"/>
      <c r="K43" s="29"/>
    </row>
    <row r="44" spans="1:11" ht="13" hidden="1" x14ac:dyDescent="0.3">
      <c r="A44" s="44">
        <v>7624</v>
      </c>
      <c r="B44" s="45">
        <v>3113</v>
      </c>
      <c r="C44" s="87" t="s">
        <v>217</v>
      </c>
      <c r="D44" s="88">
        <v>268000</v>
      </c>
      <c r="E44" s="86"/>
      <c r="F44" s="352"/>
      <c r="G44" s="107"/>
      <c r="H44" s="65">
        <f t="shared" si="0"/>
        <v>268000</v>
      </c>
      <c r="I44" s="28"/>
      <c r="J44" s="28"/>
      <c r="K44" s="29"/>
    </row>
    <row r="45" spans="1:11" ht="25.5" hidden="1" x14ac:dyDescent="0.3">
      <c r="A45" s="44">
        <v>7631</v>
      </c>
      <c r="B45" s="45">
        <v>3117</v>
      </c>
      <c r="C45" s="87" t="s">
        <v>223</v>
      </c>
      <c r="D45" s="88">
        <v>22000</v>
      </c>
      <c r="E45" s="86"/>
      <c r="F45" s="352"/>
      <c r="G45" s="107"/>
      <c r="H45" s="65">
        <f t="shared" si="0"/>
        <v>22000</v>
      </c>
      <c r="I45" s="28"/>
      <c r="J45" s="28"/>
      <c r="K45" s="29"/>
    </row>
    <row r="46" spans="1:11" ht="25.5" hidden="1" x14ac:dyDescent="0.3">
      <c r="A46" s="44">
        <v>7636</v>
      </c>
      <c r="B46" s="45">
        <v>3117</v>
      </c>
      <c r="C46" s="87" t="s">
        <v>226</v>
      </c>
      <c r="D46" s="88">
        <v>29000</v>
      </c>
      <c r="E46" s="86"/>
      <c r="F46" s="352"/>
      <c r="G46" s="107"/>
      <c r="H46" s="65">
        <f t="shared" si="0"/>
        <v>29000</v>
      </c>
      <c r="I46" s="28"/>
      <c r="J46" s="28"/>
      <c r="K46" s="29"/>
    </row>
    <row r="47" spans="1:11" ht="25.5" hidden="1" x14ac:dyDescent="0.3">
      <c r="A47" s="44">
        <v>7664</v>
      </c>
      <c r="B47" s="45">
        <v>3117</v>
      </c>
      <c r="C47" s="87" t="s">
        <v>243</v>
      </c>
      <c r="D47" s="88">
        <v>21000</v>
      </c>
      <c r="E47" s="86"/>
      <c r="F47" s="352"/>
      <c r="G47" s="107"/>
      <c r="H47" s="65">
        <f t="shared" si="0"/>
        <v>21000</v>
      </c>
      <c r="I47" s="28"/>
      <c r="J47" s="28"/>
      <c r="K47" s="29"/>
    </row>
    <row r="48" spans="1:11" ht="13" hidden="1" x14ac:dyDescent="0.3">
      <c r="A48" s="44">
        <v>7611</v>
      </c>
      <c r="B48" s="45">
        <v>3117</v>
      </c>
      <c r="C48" s="87" t="s">
        <v>207</v>
      </c>
      <c r="D48" s="88">
        <v>38000</v>
      </c>
      <c r="E48" s="86"/>
      <c r="F48" s="352"/>
      <c r="G48" s="107"/>
      <c r="H48" s="65">
        <f t="shared" si="0"/>
        <v>38000</v>
      </c>
      <c r="I48" s="28"/>
      <c r="J48" s="28"/>
      <c r="K48" s="29"/>
    </row>
    <row r="49" spans="1:11" ht="13" hidden="1" x14ac:dyDescent="0.3">
      <c r="A49" s="44">
        <v>7612</v>
      </c>
      <c r="B49" s="45">
        <v>3117</v>
      </c>
      <c r="C49" s="87" t="s">
        <v>208</v>
      </c>
      <c r="D49" s="88">
        <v>34000</v>
      </c>
      <c r="E49" s="86"/>
      <c r="F49" s="352"/>
      <c r="G49" s="107"/>
      <c r="H49" s="65">
        <f t="shared" si="0"/>
        <v>34000</v>
      </c>
      <c r="I49" s="28"/>
      <c r="J49" s="28"/>
      <c r="K49" s="29"/>
    </row>
    <row r="50" spans="1:11" ht="13" hidden="1" x14ac:dyDescent="0.3">
      <c r="A50" s="44">
        <v>7616</v>
      </c>
      <c r="B50" s="45">
        <v>3113</v>
      </c>
      <c r="C50" s="87" t="s">
        <v>212</v>
      </c>
      <c r="D50" s="88">
        <v>108000</v>
      </c>
      <c r="E50" s="86"/>
      <c r="F50" s="352"/>
      <c r="G50" s="107"/>
      <c r="H50" s="65">
        <f t="shared" si="0"/>
        <v>108000</v>
      </c>
      <c r="I50" s="28"/>
      <c r="J50" s="28"/>
      <c r="K50" s="29"/>
    </row>
    <row r="51" spans="1:11" ht="16.149999999999999" hidden="1" customHeight="1" x14ac:dyDescent="0.3">
      <c r="A51" s="44">
        <v>7654</v>
      </c>
      <c r="B51" s="45">
        <v>3113</v>
      </c>
      <c r="C51" s="87" t="s">
        <v>233</v>
      </c>
      <c r="D51" s="88">
        <v>550000</v>
      </c>
      <c r="E51" s="86"/>
      <c r="F51" s="352"/>
      <c r="G51" s="107"/>
      <c r="H51" s="65">
        <f t="shared" si="0"/>
        <v>550000</v>
      </c>
      <c r="I51" s="28"/>
      <c r="J51" s="28"/>
      <c r="K51" s="29"/>
    </row>
    <row r="52" spans="1:11" ht="13" hidden="1" x14ac:dyDescent="0.3">
      <c r="A52" s="44">
        <v>7614</v>
      </c>
      <c r="B52" s="45">
        <v>3113</v>
      </c>
      <c r="C52" s="87" t="s">
        <v>210</v>
      </c>
      <c r="D52" s="88">
        <v>293000</v>
      </c>
      <c r="E52" s="86"/>
      <c r="F52" s="352"/>
      <c r="G52" s="107"/>
      <c r="H52" s="65">
        <f t="shared" si="0"/>
        <v>293000</v>
      </c>
      <c r="I52" s="28"/>
      <c r="J52" s="28"/>
      <c r="K52" s="29"/>
    </row>
    <row r="53" spans="1:11" ht="13" hidden="1" x14ac:dyDescent="0.3">
      <c r="A53" s="44">
        <v>7618</v>
      </c>
      <c r="B53" s="45">
        <v>3113</v>
      </c>
      <c r="C53" s="87" t="s">
        <v>214</v>
      </c>
      <c r="D53" s="88">
        <v>274000</v>
      </c>
      <c r="E53" s="86"/>
      <c r="F53" s="352"/>
      <c r="G53" s="107"/>
      <c r="H53" s="65">
        <f t="shared" si="0"/>
        <v>274000</v>
      </c>
      <c r="I53" s="28"/>
      <c r="J53" s="28"/>
      <c r="K53" s="29"/>
    </row>
    <row r="54" spans="1:11" ht="13" hidden="1" x14ac:dyDescent="0.3">
      <c r="A54" s="44">
        <v>7627</v>
      </c>
      <c r="B54" s="45">
        <v>3113</v>
      </c>
      <c r="C54" s="87" t="s">
        <v>220</v>
      </c>
      <c r="D54" s="88">
        <v>600000</v>
      </c>
      <c r="E54" s="86"/>
      <c r="F54" s="352"/>
      <c r="G54" s="107"/>
      <c r="H54" s="65">
        <f t="shared" si="0"/>
        <v>600000</v>
      </c>
      <c r="I54" s="28"/>
      <c r="J54" s="28"/>
      <c r="K54" s="29"/>
    </row>
    <row r="55" spans="1:11" ht="13" hidden="1" x14ac:dyDescent="0.3">
      <c r="A55" s="44">
        <v>7657</v>
      </c>
      <c r="B55" s="45">
        <v>3113</v>
      </c>
      <c r="C55" s="87" t="s">
        <v>236</v>
      </c>
      <c r="D55" s="88">
        <v>319000</v>
      </c>
      <c r="E55" s="86"/>
      <c r="F55" s="352"/>
      <c r="G55" s="107"/>
      <c r="H55" s="65">
        <f t="shared" si="0"/>
        <v>319000</v>
      </c>
      <c r="I55" s="28"/>
      <c r="J55" s="28"/>
      <c r="K55" s="29"/>
    </row>
    <row r="56" spans="1:11" ht="13" hidden="1" x14ac:dyDescent="0.3">
      <c r="A56" s="44">
        <v>7658</v>
      </c>
      <c r="B56" s="45">
        <v>3113</v>
      </c>
      <c r="C56" s="87" t="s">
        <v>237</v>
      </c>
      <c r="D56" s="88">
        <v>334000</v>
      </c>
      <c r="E56" s="86"/>
      <c r="F56" s="352"/>
      <c r="G56" s="107"/>
      <c r="H56" s="65">
        <f t="shared" si="0"/>
        <v>334000</v>
      </c>
      <c r="I56" s="28"/>
      <c r="J56" s="28"/>
      <c r="K56" s="29"/>
    </row>
    <row r="57" spans="1:11" ht="25.5" hidden="1" x14ac:dyDescent="0.3">
      <c r="A57" s="44">
        <v>7638</v>
      </c>
      <c r="B57" s="45">
        <v>3117</v>
      </c>
      <c r="C57" s="87" t="s">
        <v>228</v>
      </c>
      <c r="D57" s="88">
        <v>23000</v>
      </c>
      <c r="E57" s="86"/>
      <c r="F57" s="352"/>
      <c r="G57" s="107"/>
      <c r="H57" s="65">
        <f t="shared" si="0"/>
        <v>23000</v>
      </c>
      <c r="I57" s="28"/>
      <c r="J57" s="28"/>
      <c r="K57" s="29"/>
    </row>
    <row r="58" spans="1:11" ht="13" hidden="1" x14ac:dyDescent="0.3">
      <c r="A58" s="44">
        <v>7832</v>
      </c>
      <c r="B58" s="45">
        <v>3113</v>
      </c>
      <c r="C58" s="87" t="s">
        <v>261</v>
      </c>
      <c r="D58" s="88">
        <v>406000</v>
      </c>
      <c r="E58" s="86"/>
      <c r="F58" s="352"/>
      <c r="G58" s="107"/>
      <c r="H58" s="65">
        <f t="shared" si="0"/>
        <v>406000</v>
      </c>
      <c r="I58" s="28"/>
      <c r="J58" s="28"/>
      <c r="K58" s="29"/>
    </row>
    <row r="59" spans="1:11" ht="25.5" hidden="1" customHeight="1" x14ac:dyDescent="0.3">
      <c r="A59" s="44">
        <v>7827</v>
      </c>
      <c r="B59" s="45">
        <v>3113</v>
      </c>
      <c r="C59" s="87" t="s">
        <v>260</v>
      </c>
      <c r="D59" s="88">
        <v>247000</v>
      </c>
      <c r="E59" s="86"/>
      <c r="F59" s="352"/>
      <c r="G59" s="107"/>
      <c r="H59" s="65">
        <f t="shared" si="0"/>
        <v>247000</v>
      </c>
      <c r="I59" s="28"/>
      <c r="J59" s="28"/>
      <c r="K59" s="29"/>
    </row>
    <row r="60" spans="1:11" ht="13" hidden="1" x14ac:dyDescent="0.3">
      <c r="A60" s="44">
        <v>7882</v>
      </c>
      <c r="B60" s="45">
        <v>3117</v>
      </c>
      <c r="C60" s="87" t="s">
        <v>284</v>
      </c>
      <c r="D60" s="88">
        <v>32000</v>
      </c>
      <c r="E60" s="86"/>
      <c r="F60" s="352"/>
      <c r="G60" s="107"/>
      <c r="H60" s="65">
        <f t="shared" si="0"/>
        <v>32000</v>
      </c>
      <c r="I60" s="28"/>
      <c r="J60" s="28"/>
      <c r="K60" s="29"/>
    </row>
    <row r="61" spans="1:11" ht="25.5" hidden="1" x14ac:dyDescent="0.3">
      <c r="A61" s="44">
        <v>7856</v>
      </c>
      <c r="B61" s="45">
        <v>3117</v>
      </c>
      <c r="C61" s="87" t="s">
        <v>275</v>
      </c>
      <c r="D61" s="88">
        <v>22000</v>
      </c>
      <c r="E61" s="86"/>
      <c r="F61" s="352"/>
      <c r="G61" s="107"/>
      <c r="H61" s="65">
        <f t="shared" si="0"/>
        <v>22000</v>
      </c>
      <c r="I61" s="28"/>
      <c r="J61" s="28"/>
      <c r="K61" s="29"/>
    </row>
    <row r="62" spans="1:11" ht="13" hidden="1" x14ac:dyDescent="0.3">
      <c r="A62" s="44">
        <v>7837</v>
      </c>
      <c r="B62" s="45">
        <v>3113</v>
      </c>
      <c r="C62" s="87" t="s">
        <v>264</v>
      </c>
      <c r="D62" s="88">
        <v>290000</v>
      </c>
      <c r="E62" s="86"/>
      <c r="F62" s="352"/>
      <c r="G62" s="107"/>
      <c r="H62" s="65">
        <f t="shared" si="0"/>
        <v>290000</v>
      </c>
      <c r="I62" s="28"/>
      <c r="J62" s="28"/>
      <c r="K62" s="29"/>
    </row>
    <row r="63" spans="1:11" ht="13" hidden="1" x14ac:dyDescent="0.3">
      <c r="A63" s="44">
        <v>7833</v>
      </c>
      <c r="B63" s="45">
        <v>3113</v>
      </c>
      <c r="C63" s="87" t="s">
        <v>75</v>
      </c>
      <c r="D63" s="88">
        <v>416000</v>
      </c>
      <c r="E63" s="86"/>
      <c r="F63" s="352"/>
      <c r="G63" s="107"/>
      <c r="H63" s="65">
        <f t="shared" si="0"/>
        <v>416000</v>
      </c>
      <c r="I63" s="28"/>
      <c r="J63" s="28"/>
      <c r="K63" s="29"/>
    </row>
    <row r="64" spans="1:11" ht="13" hidden="1" x14ac:dyDescent="0.3">
      <c r="A64" s="44">
        <v>7630</v>
      </c>
      <c r="B64" s="45">
        <v>3117</v>
      </c>
      <c r="C64" s="87" t="s">
        <v>222</v>
      </c>
      <c r="D64" s="88">
        <v>57000</v>
      </c>
      <c r="E64" s="86"/>
      <c r="F64" s="352"/>
      <c r="G64" s="107"/>
      <c r="H64" s="65">
        <f t="shared" si="0"/>
        <v>57000</v>
      </c>
      <c r="I64" s="28"/>
      <c r="J64" s="28"/>
      <c r="K64" s="29"/>
    </row>
    <row r="65" spans="1:11" ht="13" hidden="1" x14ac:dyDescent="0.3">
      <c r="A65" s="44">
        <v>7610</v>
      </c>
      <c r="B65" s="45">
        <v>3117</v>
      </c>
      <c r="C65" s="87" t="s">
        <v>206</v>
      </c>
      <c r="D65" s="88">
        <v>32000</v>
      </c>
      <c r="E65" s="86"/>
      <c r="F65" s="352"/>
      <c r="G65" s="107"/>
      <c r="H65" s="65">
        <f t="shared" si="0"/>
        <v>32000</v>
      </c>
      <c r="I65" s="28"/>
      <c r="J65" s="28"/>
      <c r="K65" s="29"/>
    </row>
    <row r="66" spans="1:11" ht="13" hidden="1" x14ac:dyDescent="0.3">
      <c r="A66" s="44">
        <v>7666</v>
      </c>
      <c r="B66" s="45">
        <v>3117</v>
      </c>
      <c r="C66" s="87" t="s">
        <v>245</v>
      </c>
      <c r="D66" s="88">
        <v>15000</v>
      </c>
      <c r="E66" s="86"/>
      <c r="F66" s="352"/>
      <c r="G66" s="107"/>
      <c r="H66" s="65">
        <f t="shared" si="0"/>
        <v>15000</v>
      </c>
      <c r="I66" s="28"/>
      <c r="J66" s="28"/>
      <c r="K66" s="29"/>
    </row>
    <row r="67" spans="1:11" ht="25.5" hidden="1" x14ac:dyDescent="0.3">
      <c r="A67" s="44">
        <v>7662</v>
      </c>
      <c r="B67" s="45">
        <v>3117</v>
      </c>
      <c r="C67" s="87" t="s">
        <v>241</v>
      </c>
      <c r="D67" s="88">
        <v>40000</v>
      </c>
      <c r="E67" s="86"/>
      <c r="F67" s="352"/>
      <c r="G67" s="107"/>
      <c r="H67" s="65">
        <f t="shared" si="0"/>
        <v>40000</v>
      </c>
      <c r="I67" s="28"/>
      <c r="J67" s="28"/>
      <c r="K67" s="29"/>
    </row>
    <row r="68" spans="1:11" ht="13" hidden="1" x14ac:dyDescent="0.3">
      <c r="A68" s="44">
        <v>7814</v>
      </c>
      <c r="B68" s="45">
        <v>3117</v>
      </c>
      <c r="C68" s="87" t="s">
        <v>254</v>
      </c>
      <c r="D68" s="88">
        <v>48000</v>
      </c>
      <c r="E68" s="86"/>
      <c r="F68" s="352"/>
      <c r="G68" s="107"/>
      <c r="H68" s="65">
        <f t="shared" si="0"/>
        <v>48000</v>
      </c>
      <c r="I68" s="28"/>
      <c r="J68" s="28"/>
      <c r="K68" s="29"/>
    </row>
    <row r="69" spans="1:11" ht="13" hidden="1" x14ac:dyDescent="0.3">
      <c r="A69" s="44">
        <v>7411</v>
      </c>
      <c r="B69" s="45">
        <v>3113</v>
      </c>
      <c r="C69" s="87" t="s">
        <v>163</v>
      </c>
      <c r="D69" s="88">
        <v>188000</v>
      </c>
      <c r="E69" s="86"/>
      <c r="F69" s="352"/>
      <c r="G69" s="107"/>
      <c r="H69" s="65">
        <f t="shared" si="0"/>
        <v>188000</v>
      </c>
      <c r="I69" s="28"/>
      <c r="J69" s="28"/>
      <c r="K69" s="29"/>
    </row>
    <row r="70" spans="1:11" ht="13" hidden="1" x14ac:dyDescent="0.3">
      <c r="A70" s="44">
        <v>7482</v>
      </c>
      <c r="B70" s="45">
        <v>3113</v>
      </c>
      <c r="C70" s="87" t="s">
        <v>189</v>
      </c>
      <c r="D70" s="88">
        <v>145000</v>
      </c>
      <c r="E70" s="86"/>
      <c r="F70" s="352"/>
      <c r="G70" s="107"/>
      <c r="H70" s="65">
        <f t="shared" si="0"/>
        <v>145000</v>
      </c>
      <c r="I70" s="28"/>
      <c r="J70" s="28"/>
      <c r="K70" s="29"/>
    </row>
    <row r="71" spans="1:11" ht="13" hidden="1" x14ac:dyDescent="0.3">
      <c r="A71" s="44">
        <v>7886</v>
      </c>
      <c r="B71" s="45">
        <v>3117</v>
      </c>
      <c r="C71" s="87" t="s">
        <v>287</v>
      </c>
      <c r="D71" s="88">
        <v>29000</v>
      </c>
      <c r="E71" s="86"/>
      <c r="F71" s="352"/>
      <c r="G71" s="107"/>
      <c r="H71" s="65">
        <f t="shared" si="0"/>
        <v>29000</v>
      </c>
      <c r="I71" s="28"/>
      <c r="J71" s="28"/>
      <c r="K71" s="29"/>
    </row>
    <row r="72" spans="1:11" ht="25.5" hidden="1" x14ac:dyDescent="0.3">
      <c r="A72" s="44">
        <v>7613</v>
      </c>
      <c r="B72" s="45">
        <v>3117</v>
      </c>
      <c r="C72" s="87" t="s">
        <v>209</v>
      </c>
      <c r="D72" s="88">
        <v>30000</v>
      </c>
      <c r="E72" s="86"/>
      <c r="F72" s="352"/>
      <c r="G72" s="107"/>
      <c r="H72" s="65">
        <f t="shared" si="0"/>
        <v>30000</v>
      </c>
      <c r="I72" s="28"/>
      <c r="J72" s="28"/>
      <c r="K72" s="29"/>
    </row>
    <row r="73" spans="1:11" ht="13" hidden="1" x14ac:dyDescent="0.3">
      <c r="A73" s="44">
        <v>7668</v>
      </c>
      <c r="B73" s="45">
        <v>3117</v>
      </c>
      <c r="C73" s="87" t="s">
        <v>247</v>
      </c>
      <c r="D73" s="88">
        <v>30000</v>
      </c>
      <c r="E73" s="86"/>
      <c r="F73" s="352"/>
      <c r="G73" s="107"/>
      <c r="H73" s="65">
        <f t="shared" si="0"/>
        <v>30000</v>
      </c>
      <c r="I73" s="28"/>
      <c r="J73" s="28"/>
      <c r="K73" s="29"/>
    </row>
    <row r="74" spans="1:11" ht="13" hidden="1" x14ac:dyDescent="0.3">
      <c r="A74" s="44">
        <v>7655</v>
      </c>
      <c r="B74" s="45">
        <v>3113</v>
      </c>
      <c r="C74" s="87" t="s">
        <v>234</v>
      </c>
      <c r="D74" s="88">
        <v>217000</v>
      </c>
      <c r="E74" s="86"/>
      <c r="F74" s="352"/>
      <c r="G74" s="107"/>
      <c r="H74" s="65">
        <f t="shared" si="0"/>
        <v>217000</v>
      </c>
      <c r="I74" s="28"/>
      <c r="J74" s="28"/>
      <c r="K74" s="29"/>
    </row>
    <row r="75" spans="1:11" ht="13" hidden="1" x14ac:dyDescent="0.3">
      <c r="A75" s="44">
        <v>7098</v>
      </c>
      <c r="B75" s="45">
        <v>3113</v>
      </c>
      <c r="C75" s="87" t="s">
        <v>128</v>
      </c>
      <c r="D75" s="88">
        <v>175000</v>
      </c>
      <c r="E75" s="86"/>
      <c r="F75" s="352"/>
      <c r="G75" s="107"/>
      <c r="H75" s="65">
        <f t="shared" si="0"/>
        <v>175000</v>
      </c>
      <c r="I75" s="28"/>
      <c r="J75" s="28"/>
      <c r="K75" s="29"/>
    </row>
    <row r="76" spans="1:11" ht="29.25" hidden="1" customHeight="1" x14ac:dyDescent="0.3">
      <c r="A76" s="44">
        <v>7078</v>
      </c>
      <c r="B76" s="45">
        <v>3113</v>
      </c>
      <c r="C76" s="87" t="s">
        <v>116</v>
      </c>
      <c r="D76" s="88">
        <v>327000</v>
      </c>
      <c r="E76" s="86"/>
      <c r="F76" s="352"/>
      <c r="G76" s="107"/>
      <c r="H76" s="65">
        <f t="shared" ref="H76:H110" si="1">D76-F76</f>
        <v>327000</v>
      </c>
      <c r="I76" s="28"/>
      <c r="J76" s="28"/>
      <c r="K76" s="29"/>
    </row>
    <row r="77" spans="1:11" ht="13" hidden="1" x14ac:dyDescent="0.3">
      <c r="A77" s="44">
        <v>7050</v>
      </c>
      <c r="B77" s="45">
        <v>3117</v>
      </c>
      <c r="C77" s="87" t="s">
        <v>91</v>
      </c>
      <c r="D77" s="88">
        <v>22000</v>
      </c>
      <c r="E77" s="86"/>
      <c r="F77" s="352"/>
      <c r="G77" s="107"/>
      <c r="H77" s="65">
        <f t="shared" si="1"/>
        <v>22000</v>
      </c>
      <c r="I77" s="28"/>
      <c r="J77" s="28"/>
      <c r="K77" s="29"/>
    </row>
    <row r="78" spans="1:11" ht="13" hidden="1" x14ac:dyDescent="0.3">
      <c r="A78" s="44">
        <v>7088</v>
      </c>
      <c r="B78" s="45">
        <v>3113</v>
      </c>
      <c r="C78" s="87" t="s">
        <v>123</v>
      </c>
      <c r="D78" s="88">
        <v>175000</v>
      </c>
      <c r="E78" s="86"/>
      <c r="F78" s="352"/>
      <c r="G78" s="107"/>
      <c r="H78" s="65">
        <f t="shared" si="1"/>
        <v>175000</v>
      </c>
      <c r="I78" s="28"/>
      <c r="J78" s="28"/>
      <c r="K78" s="29"/>
    </row>
    <row r="79" spans="1:11" ht="25.5" hidden="1" x14ac:dyDescent="0.3">
      <c r="A79" s="44">
        <v>7633</v>
      </c>
      <c r="B79" s="45">
        <v>3117</v>
      </c>
      <c r="C79" s="87" t="s">
        <v>225</v>
      </c>
      <c r="D79" s="88">
        <v>32000</v>
      </c>
      <c r="E79" s="86"/>
      <c r="F79" s="352"/>
      <c r="G79" s="107"/>
      <c r="H79" s="65">
        <f t="shared" si="1"/>
        <v>32000</v>
      </c>
      <c r="I79" s="28"/>
      <c r="J79" s="28"/>
      <c r="K79" s="29"/>
    </row>
    <row r="80" spans="1:11" ht="13" hidden="1" x14ac:dyDescent="0.3">
      <c r="A80" s="44">
        <v>7849</v>
      </c>
      <c r="B80" s="45">
        <v>3117</v>
      </c>
      <c r="C80" s="87" t="s">
        <v>269</v>
      </c>
      <c r="D80" s="88">
        <v>43000</v>
      </c>
      <c r="E80" s="86"/>
      <c r="F80" s="352"/>
      <c r="G80" s="107"/>
      <c r="H80" s="65">
        <f t="shared" si="1"/>
        <v>43000</v>
      </c>
      <c r="I80" s="28"/>
      <c r="J80" s="28"/>
      <c r="K80" s="29"/>
    </row>
    <row r="81" spans="1:11" ht="13" hidden="1" x14ac:dyDescent="0.3">
      <c r="A81" s="44">
        <v>7040</v>
      </c>
      <c r="B81" s="45">
        <v>3117</v>
      </c>
      <c r="C81" s="87" t="s">
        <v>82</v>
      </c>
      <c r="D81" s="88">
        <v>18000</v>
      </c>
      <c r="E81" s="86"/>
      <c r="F81" s="352"/>
      <c r="G81" s="107"/>
      <c r="H81" s="65">
        <f t="shared" si="1"/>
        <v>18000</v>
      </c>
      <c r="I81" s="28"/>
      <c r="J81" s="28"/>
      <c r="K81" s="29"/>
    </row>
    <row r="82" spans="1:11" ht="13" hidden="1" x14ac:dyDescent="0.3">
      <c r="A82" s="44">
        <v>7430</v>
      </c>
      <c r="B82" s="45">
        <v>3117</v>
      </c>
      <c r="C82" s="87" t="s">
        <v>173</v>
      </c>
      <c r="D82" s="88">
        <v>43000</v>
      </c>
      <c r="E82" s="86"/>
      <c r="F82" s="352"/>
      <c r="G82" s="107"/>
      <c r="H82" s="65">
        <f t="shared" si="1"/>
        <v>43000</v>
      </c>
      <c r="I82" s="28"/>
      <c r="J82" s="28"/>
      <c r="K82" s="29"/>
    </row>
    <row r="83" spans="1:11" ht="13" hidden="1" x14ac:dyDescent="0.3">
      <c r="A83" s="44">
        <v>7853</v>
      </c>
      <c r="B83" s="45">
        <v>3117</v>
      </c>
      <c r="C83" s="87" t="s">
        <v>273</v>
      </c>
      <c r="D83" s="88">
        <v>29000</v>
      </c>
      <c r="E83" s="86"/>
      <c r="F83" s="352"/>
      <c r="G83" s="107"/>
      <c r="H83" s="65">
        <f t="shared" si="1"/>
        <v>29000</v>
      </c>
      <c r="I83" s="28"/>
      <c r="J83" s="28"/>
      <c r="K83" s="29"/>
    </row>
    <row r="84" spans="1:11" ht="13" hidden="1" x14ac:dyDescent="0.3">
      <c r="A84" s="44">
        <v>7847</v>
      </c>
      <c r="B84" s="45">
        <v>3113</v>
      </c>
      <c r="C84" s="87" t="s">
        <v>268</v>
      </c>
      <c r="D84" s="88">
        <v>229000</v>
      </c>
      <c r="E84" s="86"/>
      <c r="F84" s="352"/>
      <c r="G84" s="107"/>
      <c r="H84" s="65">
        <f t="shared" si="1"/>
        <v>229000</v>
      </c>
      <c r="I84" s="28"/>
      <c r="J84" s="28"/>
      <c r="K84" s="29"/>
    </row>
    <row r="85" spans="1:11" ht="13" hidden="1" x14ac:dyDescent="0.3">
      <c r="A85" s="44">
        <v>7650</v>
      </c>
      <c r="B85" s="45">
        <v>3113</v>
      </c>
      <c r="C85" s="87" t="s">
        <v>229</v>
      </c>
      <c r="D85" s="88">
        <v>164000</v>
      </c>
      <c r="E85" s="86"/>
      <c r="F85" s="352"/>
      <c r="G85" s="107"/>
      <c r="H85" s="65">
        <f t="shared" si="1"/>
        <v>164000</v>
      </c>
      <c r="I85" s="28"/>
      <c r="J85" s="28"/>
      <c r="K85" s="29"/>
    </row>
    <row r="86" spans="1:11" ht="25.5" hidden="1" x14ac:dyDescent="0.3">
      <c r="A86" s="44">
        <v>7047</v>
      </c>
      <c r="B86" s="45">
        <v>3117</v>
      </c>
      <c r="C86" s="87" t="s">
        <v>88</v>
      </c>
      <c r="D86" s="88">
        <v>40000</v>
      </c>
      <c r="E86" s="86"/>
      <c r="F86" s="352"/>
      <c r="G86" s="107"/>
      <c r="H86" s="65">
        <f t="shared" si="1"/>
        <v>40000</v>
      </c>
      <c r="I86" s="28"/>
      <c r="J86" s="28"/>
      <c r="K86" s="29"/>
    </row>
    <row r="87" spans="1:11" ht="13" hidden="1" x14ac:dyDescent="0.3">
      <c r="A87" s="44">
        <v>7209</v>
      </c>
      <c r="B87" s="45">
        <v>3113</v>
      </c>
      <c r="C87" s="87" t="s">
        <v>137</v>
      </c>
      <c r="D87" s="88">
        <v>164000</v>
      </c>
      <c r="E87" s="86"/>
      <c r="F87" s="352"/>
      <c r="G87" s="107"/>
      <c r="H87" s="65">
        <f t="shared" si="1"/>
        <v>164000</v>
      </c>
      <c r="I87" s="28"/>
      <c r="J87" s="28"/>
      <c r="K87" s="29"/>
    </row>
    <row r="88" spans="1:11" ht="25.5" hidden="1" x14ac:dyDescent="0.3">
      <c r="A88" s="44">
        <v>7659</v>
      </c>
      <c r="B88" s="45">
        <v>3113</v>
      </c>
      <c r="C88" s="87" t="s">
        <v>238</v>
      </c>
      <c r="D88" s="88">
        <v>167000</v>
      </c>
      <c r="E88" s="86"/>
      <c r="F88" s="352"/>
      <c r="G88" s="107"/>
      <c r="H88" s="65">
        <f t="shared" si="1"/>
        <v>167000</v>
      </c>
      <c r="I88" s="28"/>
      <c r="J88" s="28"/>
      <c r="K88" s="29"/>
    </row>
    <row r="89" spans="1:11" ht="13" hidden="1" x14ac:dyDescent="0.3">
      <c r="A89" s="44">
        <v>7824</v>
      </c>
      <c r="B89" s="45">
        <v>3117</v>
      </c>
      <c r="C89" s="87" t="s">
        <v>258</v>
      </c>
      <c r="D89" s="88">
        <v>40000</v>
      </c>
      <c r="E89" s="86"/>
      <c r="F89" s="352"/>
      <c r="G89" s="107"/>
      <c r="H89" s="65">
        <f t="shared" si="1"/>
        <v>40000</v>
      </c>
      <c r="I89" s="28"/>
      <c r="J89" s="28"/>
      <c r="K89" s="29"/>
    </row>
    <row r="90" spans="1:11" ht="13" hidden="1" x14ac:dyDescent="0.3">
      <c r="A90" s="44">
        <v>7420</v>
      </c>
      <c r="B90" s="45">
        <v>3117</v>
      </c>
      <c r="C90" s="87" t="s">
        <v>167</v>
      </c>
      <c r="D90" s="88">
        <v>11000</v>
      </c>
      <c r="E90" s="86"/>
      <c r="F90" s="352"/>
      <c r="G90" s="107"/>
      <c r="H90" s="65">
        <f t="shared" si="1"/>
        <v>11000</v>
      </c>
      <c r="I90" s="28"/>
      <c r="J90" s="28"/>
      <c r="K90" s="29"/>
    </row>
    <row r="91" spans="1:11" ht="13" hidden="1" x14ac:dyDescent="0.3">
      <c r="A91" s="44">
        <v>7663</v>
      </c>
      <c r="B91" s="45">
        <v>3117</v>
      </c>
      <c r="C91" s="87" t="s">
        <v>242</v>
      </c>
      <c r="D91" s="88">
        <v>35000</v>
      </c>
      <c r="E91" s="86"/>
      <c r="F91" s="352"/>
      <c r="G91" s="107"/>
      <c r="H91" s="65">
        <f t="shared" si="1"/>
        <v>35000</v>
      </c>
      <c r="I91" s="28"/>
      <c r="J91" s="28"/>
      <c r="K91" s="29"/>
    </row>
    <row r="92" spans="1:11" ht="13" hidden="1" x14ac:dyDescent="0.3">
      <c r="A92" s="44">
        <v>7265</v>
      </c>
      <c r="B92" s="45">
        <v>3117</v>
      </c>
      <c r="C92" s="87" t="s">
        <v>153</v>
      </c>
      <c r="D92" s="88">
        <v>22000</v>
      </c>
      <c r="E92" s="86"/>
      <c r="F92" s="352"/>
      <c r="G92" s="107"/>
      <c r="H92" s="65">
        <f t="shared" si="1"/>
        <v>22000</v>
      </c>
      <c r="I92" s="28"/>
      <c r="J92" s="28"/>
      <c r="K92" s="29"/>
    </row>
    <row r="93" spans="1:11" ht="13" hidden="1" x14ac:dyDescent="0.3">
      <c r="A93" s="44">
        <v>7204</v>
      </c>
      <c r="B93" s="45">
        <v>3113</v>
      </c>
      <c r="C93" s="87" t="s">
        <v>132</v>
      </c>
      <c r="D93" s="88">
        <v>184000</v>
      </c>
      <c r="E93" s="86"/>
      <c r="F93" s="352"/>
      <c r="G93" s="107"/>
      <c r="H93" s="65">
        <f t="shared" si="1"/>
        <v>184000</v>
      </c>
      <c r="I93" s="28"/>
      <c r="J93" s="28"/>
      <c r="K93" s="29"/>
    </row>
    <row r="94" spans="1:11" ht="13" hidden="1" x14ac:dyDescent="0.3">
      <c r="A94" s="44">
        <v>7418</v>
      </c>
      <c r="B94" s="45">
        <v>3117</v>
      </c>
      <c r="C94" s="87" t="s">
        <v>166</v>
      </c>
      <c r="D94" s="88">
        <v>13000</v>
      </c>
      <c r="E94" s="86"/>
      <c r="F94" s="352"/>
      <c r="G94" s="107"/>
      <c r="H94" s="65">
        <f t="shared" si="1"/>
        <v>13000</v>
      </c>
      <c r="I94" s="28"/>
      <c r="J94" s="28"/>
      <c r="K94" s="29"/>
    </row>
    <row r="95" spans="1:11" ht="13" hidden="1" x14ac:dyDescent="0.3">
      <c r="A95" s="44">
        <v>7263</v>
      </c>
      <c r="B95" s="45">
        <v>3117</v>
      </c>
      <c r="C95" s="87" t="s">
        <v>151</v>
      </c>
      <c r="D95" s="88">
        <v>45000</v>
      </c>
      <c r="E95" s="86"/>
      <c r="F95" s="352"/>
      <c r="G95" s="107"/>
      <c r="H95" s="65">
        <f t="shared" si="1"/>
        <v>45000</v>
      </c>
      <c r="I95" s="28"/>
      <c r="J95" s="28"/>
      <c r="K95" s="29"/>
    </row>
    <row r="96" spans="1:11" ht="13" hidden="1" x14ac:dyDescent="0.3">
      <c r="A96" s="44">
        <v>7423</v>
      </c>
      <c r="B96" s="45">
        <v>3113</v>
      </c>
      <c r="C96" s="87" t="s">
        <v>169</v>
      </c>
      <c r="D96" s="88">
        <v>151000</v>
      </c>
      <c r="E96" s="86"/>
      <c r="F96" s="352"/>
      <c r="G96" s="107"/>
      <c r="H96" s="65">
        <f t="shared" si="1"/>
        <v>151000</v>
      </c>
      <c r="I96" s="28"/>
      <c r="J96" s="28"/>
      <c r="K96" s="29"/>
    </row>
    <row r="97" spans="1:11" ht="13" hidden="1" x14ac:dyDescent="0.3">
      <c r="A97" s="44">
        <v>7442</v>
      </c>
      <c r="B97" s="45">
        <v>3117</v>
      </c>
      <c r="C97" s="87" t="s">
        <v>67</v>
      </c>
      <c r="D97" s="88">
        <v>34000</v>
      </c>
      <c r="E97" s="86"/>
      <c r="F97" s="352"/>
      <c r="G97" s="107"/>
      <c r="H97" s="65">
        <f t="shared" si="1"/>
        <v>34000</v>
      </c>
      <c r="I97" s="28"/>
      <c r="J97" s="28"/>
      <c r="K97" s="29"/>
    </row>
    <row r="98" spans="1:11" ht="13" hidden="1" x14ac:dyDescent="0.3">
      <c r="A98" s="44">
        <v>7890</v>
      </c>
      <c r="B98" s="45">
        <v>3117</v>
      </c>
      <c r="C98" s="87" t="s">
        <v>78</v>
      </c>
      <c r="D98" s="88">
        <v>123000</v>
      </c>
      <c r="E98" s="86"/>
      <c r="F98" s="352"/>
      <c r="G98" s="107"/>
      <c r="H98" s="65">
        <f t="shared" si="1"/>
        <v>123000</v>
      </c>
      <c r="I98" s="28"/>
      <c r="J98" s="28"/>
      <c r="K98" s="29"/>
    </row>
    <row r="99" spans="1:11" ht="13" hidden="1" x14ac:dyDescent="0.3">
      <c r="A99" s="44">
        <v>7820</v>
      </c>
      <c r="B99" s="45">
        <v>3113</v>
      </c>
      <c r="C99" s="87" t="s">
        <v>256</v>
      </c>
      <c r="D99" s="88">
        <v>115000</v>
      </c>
      <c r="E99" s="86"/>
      <c r="F99" s="352"/>
      <c r="G99" s="107"/>
      <c r="H99" s="65">
        <f t="shared" si="1"/>
        <v>115000</v>
      </c>
      <c r="I99" s="28"/>
      <c r="J99" s="28"/>
      <c r="K99" s="29"/>
    </row>
    <row r="100" spans="1:11" ht="18" hidden="1" customHeight="1" x14ac:dyDescent="0.3">
      <c r="A100" s="44">
        <v>7855</v>
      </c>
      <c r="B100" s="45">
        <v>3117</v>
      </c>
      <c r="C100" s="87" t="s">
        <v>274</v>
      </c>
      <c r="D100" s="88">
        <v>41000</v>
      </c>
      <c r="E100" s="86"/>
      <c r="F100" s="352"/>
      <c r="G100" s="107"/>
      <c r="H100" s="65">
        <f t="shared" si="1"/>
        <v>41000</v>
      </c>
      <c r="I100" s="28"/>
      <c r="J100" s="28"/>
      <c r="K100" s="29"/>
    </row>
    <row r="101" spans="1:11" ht="13" hidden="1" x14ac:dyDescent="0.3">
      <c r="A101" s="44">
        <v>7883</v>
      </c>
      <c r="B101" s="45">
        <v>3117</v>
      </c>
      <c r="C101" s="87" t="s">
        <v>285</v>
      </c>
      <c r="D101" s="88">
        <v>51000</v>
      </c>
      <c r="E101" s="86"/>
      <c r="F101" s="352"/>
      <c r="G101" s="107"/>
      <c r="H101" s="65">
        <f t="shared" si="1"/>
        <v>51000</v>
      </c>
      <c r="I101" s="28"/>
      <c r="J101" s="28"/>
      <c r="K101" s="29"/>
    </row>
    <row r="102" spans="1:11" ht="13" hidden="1" x14ac:dyDescent="0.3">
      <c r="A102" s="44">
        <v>7651</v>
      </c>
      <c r="B102" s="45">
        <v>3113</v>
      </c>
      <c r="C102" s="87" t="s">
        <v>230</v>
      </c>
      <c r="D102" s="88">
        <v>87000</v>
      </c>
      <c r="E102" s="86"/>
      <c r="F102" s="352"/>
      <c r="G102" s="107"/>
      <c r="H102" s="65">
        <f t="shared" si="1"/>
        <v>87000</v>
      </c>
      <c r="I102" s="28"/>
      <c r="J102" s="28"/>
      <c r="K102" s="29"/>
    </row>
    <row r="103" spans="1:11" ht="25.5" hidden="1" x14ac:dyDescent="0.3">
      <c r="A103" s="44">
        <v>7440</v>
      </c>
      <c r="B103" s="45">
        <v>3117</v>
      </c>
      <c r="C103" s="87" t="s">
        <v>178</v>
      </c>
      <c r="D103" s="88">
        <v>104000</v>
      </c>
      <c r="E103" s="86"/>
      <c r="F103" s="352"/>
      <c r="G103" s="107"/>
      <c r="H103" s="65">
        <f t="shared" si="1"/>
        <v>104000</v>
      </c>
      <c r="I103" s="28"/>
      <c r="J103" s="28"/>
      <c r="K103" s="29"/>
    </row>
    <row r="104" spans="1:11" ht="13" hidden="1" x14ac:dyDescent="0.3">
      <c r="A104" s="44">
        <v>7464</v>
      </c>
      <c r="B104" s="45">
        <v>3117</v>
      </c>
      <c r="C104" s="87" t="s">
        <v>68</v>
      </c>
      <c r="D104" s="88">
        <v>95000</v>
      </c>
      <c r="E104" s="86"/>
      <c r="F104" s="352"/>
      <c r="G104" s="107"/>
      <c r="H104" s="65">
        <f t="shared" si="1"/>
        <v>95000</v>
      </c>
      <c r="I104" s="28"/>
      <c r="J104" s="28"/>
      <c r="K104" s="29"/>
    </row>
    <row r="105" spans="1:11" ht="13" hidden="1" x14ac:dyDescent="0.3">
      <c r="A105" s="44">
        <v>7041</v>
      </c>
      <c r="B105" s="45">
        <v>3117</v>
      </c>
      <c r="C105" s="87" t="s">
        <v>83</v>
      </c>
      <c r="D105" s="88">
        <v>50000</v>
      </c>
      <c r="E105" s="86"/>
      <c r="F105" s="352"/>
      <c r="G105" s="107"/>
      <c r="H105" s="65">
        <f t="shared" si="1"/>
        <v>50000</v>
      </c>
      <c r="I105" s="28"/>
      <c r="J105" s="28"/>
      <c r="K105" s="29"/>
    </row>
    <row r="106" spans="1:11" ht="13.9" hidden="1" customHeight="1" x14ac:dyDescent="0.3">
      <c r="A106" s="44">
        <v>7881</v>
      </c>
      <c r="B106" s="45">
        <v>3117</v>
      </c>
      <c r="C106" s="87" t="s">
        <v>283</v>
      </c>
      <c r="D106" s="88">
        <v>76000</v>
      </c>
      <c r="E106" s="86"/>
      <c r="F106" s="352"/>
      <c r="G106" s="107"/>
      <c r="H106" s="65">
        <f t="shared" si="1"/>
        <v>76000</v>
      </c>
      <c r="I106" s="28"/>
      <c r="J106" s="28"/>
      <c r="K106" s="29"/>
    </row>
    <row r="107" spans="1:11" ht="25.5" hidden="1" x14ac:dyDescent="0.3">
      <c r="A107" s="44">
        <v>7652</v>
      </c>
      <c r="B107" s="45">
        <v>3113</v>
      </c>
      <c r="C107" s="87" t="s">
        <v>231</v>
      </c>
      <c r="D107" s="88">
        <v>201000</v>
      </c>
      <c r="E107" s="86"/>
      <c r="F107" s="352"/>
      <c r="G107" s="107"/>
      <c r="H107" s="65">
        <f t="shared" si="1"/>
        <v>201000</v>
      </c>
      <c r="I107" s="28"/>
      <c r="J107" s="28"/>
      <c r="K107" s="29"/>
    </row>
    <row r="108" spans="1:11" ht="25.5" hidden="1" x14ac:dyDescent="0.3">
      <c r="A108" s="44">
        <v>7451</v>
      </c>
      <c r="B108" s="45">
        <v>3111</v>
      </c>
      <c r="C108" s="87" t="s">
        <v>181</v>
      </c>
      <c r="D108" s="88">
        <v>34000</v>
      </c>
      <c r="E108" s="86"/>
      <c r="F108" s="352"/>
      <c r="G108" s="107"/>
      <c r="H108" s="65">
        <f t="shared" si="1"/>
        <v>34000</v>
      </c>
      <c r="I108" s="28"/>
      <c r="J108" s="28"/>
      <c r="K108" s="29"/>
    </row>
    <row r="109" spans="1:11" ht="13" hidden="1" x14ac:dyDescent="0.3">
      <c r="A109" s="74">
        <v>7897</v>
      </c>
      <c r="B109" s="75">
        <v>3127</v>
      </c>
      <c r="C109" s="89" t="s">
        <v>77</v>
      </c>
      <c r="D109" s="88">
        <v>79000</v>
      </c>
      <c r="E109" s="86"/>
      <c r="F109" s="352"/>
      <c r="G109" s="107"/>
      <c r="H109" s="65">
        <f t="shared" si="1"/>
        <v>79000</v>
      </c>
      <c r="I109" s="28"/>
      <c r="J109" s="28"/>
      <c r="K109" s="29"/>
    </row>
    <row r="110" spans="1:11" ht="13.5" hidden="1" thickBot="1" x14ac:dyDescent="0.35">
      <c r="A110" s="76">
        <v>7517</v>
      </c>
      <c r="B110" s="77">
        <v>3117</v>
      </c>
      <c r="C110" s="90" t="s">
        <v>66</v>
      </c>
      <c r="D110" s="91">
        <v>32000</v>
      </c>
      <c r="E110" s="86"/>
      <c r="F110" s="352"/>
      <c r="G110" s="107"/>
      <c r="H110" s="65">
        <f t="shared" si="1"/>
        <v>32000</v>
      </c>
      <c r="I110" s="28"/>
      <c r="J110" s="28"/>
      <c r="K110" s="29"/>
    </row>
    <row r="111" spans="1:11" ht="16.149999999999999" hidden="1" customHeight="1" x14ac:dyDescent="0.3">
      <c r="A111" s="30"/>
      <c r="B111" s="31"/>
      <c r="C111" s="92" t="s">
        <v>8</v>
      </c>
      <c r="D111" s="33">
        <f>SUM(D12:D110)</f>
        <v>17895000</v>
      </c>
      <c r="E111" s="34"/>
      <c r="F111" s="70">
        <f>SUM(F12:F110)</f>
        <v>0</v>
      </c>
      <c r="G111" s="108"/>
      <c r="H111" s="70">
        <f>SUM(H12:H110)</f>
        <v>17895000</v>
      </c>
    </row>
    <row r="112" spans="1:11" ht="12" customHeight="1" x14ac:dyDescent="0.3">
      <c r="A112" s="30"/>
      <c r="B112" s="31"/>
      <c r="C112" s="347" t="s">
        <v>401</v>
      </c>
      <c r="D112" s="93"/>
      <c r="E112" s="38"/>
      <c r="F112" s="353" t="s">
        <v>401</v>
      </c>
      <c r="G112" s="67"/>
      <c r="H112" s="71"/>
    </row>
    <row r="113" spans="1:8" ht="18.75" customHeight="1" x14ac:dyDescent="0.3">
      <c r="A113" s="30"/>
      <c r="B113" s="31"/>
      <c r="C113" s="348" t="s">
        <v>9</v>
      </c>
      <c r="D113" s="93"/>
      <c r="E113" s="38"/>
      <c r="F113" s="353" t="s">
        <v>401</v>
      </c>
      <c r="G113" s="67"/>
      <c r="H113" s="71"/>
    </row>
    <row r="114" spans="1:8" ht="23.5" hidden="1" customHeight="1" x14ac:dyDescent="0.3">
      <c r="A114" s="94">
        <v>305</v>
      </c>
      <c r="B114" s="95">
        <v>3122</v>
      </c>
      <c r="C114" s="84" t="s">
        <v>301</v>
      </c>
      <c r="D114" s="85">
        <v>534000</v>
      </c>
      <c r="E114" s="38"/>
      <c r="F114" s="354"/>
      <c r="G114" s="67"/>
      <c r="H114" s="72">
        <f t="shared" ref="H114:H165" si="2">D114-F114</f>
        <v>534000</v>
      </c>
    </row>
    <row r="115" spans="1:8" ht="13" x14ac:dyDescent="0.3">
      <c r="A115" s="96">
        <v>301</v>
      </c>
      <c r="B115" s="97">
        <v>3121</v>
      </c>
      <c r="C115" s="87" t="s">
        <v>12</v>
      </c>
      <c r="D115" s="88">
        <v>535000</v>
      </c>
      <c r="E115" s="38"/>
      <c r="F115" s="109">
        <v>535000</v>
      </c>
      <c r="G115" s="67"/>
      <c r="H115" s="73">
        <f t="shared" si="2"/>
        <v>0</v>
      </c>
    </row>
    <row r="116" spans="1:8" ht="16.899999999999999" hidden="1" customHeight="1" x14ac:dyDescent="0.3">
      <c r="A116" s="96">
        <v>302</v>
      </c>
      <c r="B116" s="97">
        <v>3121</v>
      </c>
      <c r="C116" s="87" t="s">
        <v>302</v>
      </c>
      <c r="D116" s="88">
        <v>606000</v>
      </c>
      <c r="E116" s="38"/>
      <c r="F116" s="109"/>
      <c r="G116" s="67"/>
      <c r="H116" s="73">
        <f t="shared" si="2"/>
        <v>606000</v>
      </c>
    </row>
    <row r="117" spans="1:8" ht="28.15" hidden="1" customHeight="1" x14ac:dyDescent="0.3">
      <c r="A117" s="96">
        <v>303</v>
      </c>
      <c r="B117" s="97">
        <v>3127</v>
      </c>
      <c r="C117" s="87" t="s">
        <v>303</v>
      </c>
      <c r="D117" s="88">
        <v>88000</v>
      </c>
      <c r="E117" s="38"/>
      <c r="F117" s="109"/>
      <c r="G117" s="67"/>
      <c r="H117" s="73">
        <f t="shared" si="2"/>
        <v>88000</v>
      </c>
    </row>
    <row r="118" spans="1:8" ht="18" customHeight="1" x14ac:dyDescent="0.3">
      <c r="A118" s="96">
        <v>318</v>
      </c>
      <c r="B118" s="97">
        <v>3127</v>
      </c>
      <c r="C118" s="87" t="s">
        <v>304</v>
      </c>
      <c r="D118" s="88">
        <v>939000</v>
      </c>
      <c r="E118" s="38"/>
      <c r="F118" s="109">
        <v>250000</v>
      </c>
      <c r="G118" s="67"/>
      <c r="H118" s="73">
        <f t="shared" si="2"/>
        <v>689000</v>
      </c>
    </row>
    <row r="119" spans="1:8" ht="31.9" hidden="1" customHeight="1" x14ac:dyDescent="0.3">
      <c r="A119" s="96">
        <v>312</v>
      </c>
      <c r="B119" s="97">
        <v>3122</v>
      </c>
      <c r="C119" s="87" t="s">
        <v>305</v>
      </c>
      <c r="D119" s="88">
        <v>594000</v>
      </c>
      <c r="E119" s="38"/>
      <c r="F119" s="109"/>
      <c r="G119" s="67"/>
      <c r="H119" s="73">
        <f t="shared" si="2"/>
        <v>594000</v>
      </c>
    </row>
    <row r="120" spans="1:8" ht="28.15" hidden="1" customHeight="1" x14ac:dyDescent="0.3">
      <c r="A120" s="96">
        <v>317</v>
      </c>
      <c r="B120" s="97">
        <v>3127</v>
      </c>
      <c r="C120" s="87" t="s">
        <v>26</v>
      </c>
      <c r="D120" s="88">
        <v>320000</v>
      </c>
      <c r="E120" s="38"/>
      <c r="F120" s="109"/>
      <c r="G120" s="67"/>
      <c r="H120" s="73">
        <f t="shared" si="2"/>
        <v>320000</v>
      </c>
    </row>
    <row r="121" spans="1:8" ht="16.899999999999999" hidden="1" customHeight="1" x14ac:dyDescent="0.3">
      <c r="A121" s="96">
        <v>445</v>
      </c>
      <c r="B121" s="97">
        <v>3127</v>
      </c>
      <c r="C121" s="87" t="s">
        <v>28</v>
      </c>
      <c r="D121" s="88">
        <v>512000</v>
      </c>
      <c r="E121" s="38"/>
      <c r="F121" s="109"/>
      <c r="G121" s="67"/>
      <c r="H121" s="73">
        <f t="shared" si="2"/>
        <v>512000</v>
      </c>
    </row>
    <row r="122" spans="1:8" ht="25.5" customHeight="1" x14ac:dyDescent="0.3">
      <c r="A122" s="96">
        <v>307</v>
      </c>
      <c r="B122" s="97">
        <v>3122</v>
      </c>
      <c r="C122" s="87" t="s">
        <v>23</v>
      </c>
      <c r="D122" s="88">
        <v>378000</v>
      </c>
      <c r="E122" s="38"/>
      <c r="F122" s="109">
        <v>0.49</v>
      </c>
      <c r="G122" s="67"/>
      <c r="H122" s="73">
        <f t="shared" si="2"/>
        <v>377999.51</v>
      </c>
    </row>
    <row r="123" spans="1:8" ht="25.5" hidden="1" x14ac:dyDescent="0.3">
      <c r="A123" s="96">
        <v>308</v>
      </c>
      <c r="B123" s="97">
        <v>3127</v>
      </c>
      <c r="C123" s="87" t="s">
        <v>308</v>
      </c>
      <c r="D123" s="88">
        <v>979000</v>
      </c>
      <c r="F123" s="109"/>
      <c r="G123" s="17"/>
      <c r="H123" s="73">
        <f t="shared" si="2"/>
        <v>979000</v>
      </c>
    </row>
    <row r="124" spans="1:8" ht="13" hidden="1" x14ac:dyDescent="0.3">
      <c r="A124" s="96">
        <v>393</v>
      </c>
      <c r="B124" s="97">
        <v>3122</v>
      </c>
      <c r="C124" s="87" t="s">
        <v>34</v>
      </c>
      <c r="D124" s="88">
        <v>315000</v>
      </c>
      <c r="F124" s="109"/>
      <c r="G124" s="17"/>
      <c r="H124" s="73">
        <f t="shared" si="2"/>
        <v>315000</v>
      </c>
    </row>
    <row r="125" spans="1:8" ht="13" hidden="1" x14ac:dyDescent="0.3">
      <c r="A125" s="96">
        <v>397</v>
      </c>
      <c r="B125" s="97">
        <v>3127</v>
      </c>
      <c r="C125" s="87" t="s">
        <v>36</v>
      </c>
      <c r="D125" s="88">
        <v>150000</v>
      </c>
      <c r="F125" s="109"/>
      <c r="G125" s="17"/>
      <c r="H125" s="73">
        <f t="shared" si="2"/>
        <v>150000</v>
      </c>
    </row>
    <row r="126" spans="1:8" ht="25.5" hidden="1" x14ac:dyDescent="0.3">
      <c r="A126" s="96">
        <v>392</v>
      </c>
      <c r="B126" s="97">
        <v>3127</v>
      </c>
      <c r="C126" s="87" t="s">
        <v>33</v>
      </c>
      <c r="D126" s="88">
        <v>117000</v>
      </c>
      <c r="F126" s="109"/>
      <c r="G126" s="17"/>
      <c r="H126" s="73">
        <f t="shared" si="2"/>
        <v>117000</v>
      </c>
    </row>
    <row r="127" spans="1:8" ht="25.5" hidden="1" x14ac:dyDescent="0.3">
      <c r="A127" s="96">
        <v>394</v>
      </c>
      <c r="B127" s="97">
        <v>3127</v>
      </c>
      <c r="C127" s="87" t="s">
        <v>310</v>
      </c>
      <c r="D127" s="88">
        <v>455000</v>
      </c>
      <c r="F127" s="109"/>
      <c r="G127" s="17"/>
      <c r="H127" s="73">
        <f t="shared" si="2"/>
        <v>455000</v>
      </c>
    </row>
    <row r="128" spans="1:8" ht="25.5" hidden="1" x14ac:dyDescent="0.3">
      <c r="A128" s="96">
        <v>395</v>
      </c>
      <c r="B128" s="97">
        <v>3122</v>
      </c>
      <c r="C128" s="87" t="s">
        <v>325</v>
      </c>
      <c r="D128" s="88">
        <v>152000</v>
      </c>
      <c r="F128" s="109"/>
      <c r="G128" s="17"/>
      <c r="H128" s="73">
        <f t="shared" si="2"/>
        <v>152000</v>
      </c>
    </row>
    <row r="129" spans="1:8" ht="13" hidden="1" x14ac:dyDescent="0.3">
      <c r="A129" s="96">
        <v>340</v>
      </c>
      <c r="B129" s="97">
        <v>3121</v>
      </c>
      <c r="C129" s="87" t="s">
        <v>43</v>
      </c>
      <c r="D129" s="88">
        <v>684000</v>
      </c>
      <c r="F129" s="109"/>
      <c r="G129" s="17"/>
      <c r="H129" s="73">
        <f t="shared" si="2"/>
        <v>684000</v>
      </c>
    </row>
    <row r="130" spans="1:8" ht="13" hidden="1" x14ac:dyDescent="0.3">
      <c r="A130" s="96">
        <v>447</v>
      </c>
      <c r="B130" s="97">
        <v>3127</v>
      </c>
      <c r="C130" s="87" t="s">
        <v>44</v>
      </c>
      <c r="D130" s="88">
        <v>271000</v>
      </c>
      <c r="F130" s="109"/>
      <c r="G130" s="17"/>
      <c r="H130" s="73">
        <f t="shared" si="2"/>
        <v>271000</v>
      </c>
    </row>
    <row r="131" spans="1:8" ht="13" hidden="1" x14ac:dyDescent="0.3">
      <c r="A131" s="96">
        <v>368</v>
      </c>
      <c r="B131" s="97">
        <v>3121</v>
      </c>
      <c r="C131" s="87" t="s">
        <v>49</v>
      </c>
      <c r="D131" s="88">
        <v>340000</v>
      </c>
      <c r="F131" s="109"/>
      <c r="G131" s="17"/>
      <c r="H131" s="73">
        <f t="shared" si="2"/>
        <v>340000</v>
      </c>
    </row>
    <row r="132" spans="1:8" ht="25.5" hidden="1" x14ac:dyDescent="0.3">
      <c r="A132" s="96">
        <v>372</v>
      </c>
      <c r="B132" s="97">
        <v>3127</v>
      </c>
      <c r="C132" s="87" t="s">
        <v>317</v>
      </c>
      <c r="D132" s="88">
        <v>303000</v>
      </c>
      <c r="F132" s="109"/>
      <c r="G132" s="17"/>
      <c r="H132" s="73">
        <f t="shared" si="2"/>
        <v>303000</v>
      </c>
    </row>
    <row r="133" spans="1:8" ht="25.5" hidden="1" x14ac:dyDescent="0.3">
      <c r="A133" s="96">
        <v>371</v>
      </c>
      <c r="B133" s="97">
        <v>3122</v>
      </c>
      <c r="C133" s="87" t="s">
        <v>50</v>
      </c>
      <c r="D133" s="88">
        <v>320000</v>
      </c>
      <c r="F133" s="109"/>
      <c r="G133" s="17"/>
      <c r="H133" s="73">
        <f t="shared" si="2"/>
        <v>320000</v>
      </c>
    </row>
    <row r="134" spans="1:8" ht="25.5" hidden="1" x14ac:dyDescent="0.3">
      <c r="A134" s="96">
        <v>370</v>
      </c>
      <c r="B134" s="97">
        <v>3122</v>
      </c>
      <c r="C134" s="87" t="s">
        <v>51</v>
      </c>
      <c r="D134" s="88">
        <v>333000</v>
      </c>
      <c r="F134" s="109"/>
      <c r="G134" s="17"/>
      <c r="H134" s="73">
        <f t="shared" si="2"/>
        <v>333000</v>
      </c>
    </row>
    <row r="135" spans="1:8" ht="13" hidden="1" x14ac:dyDescent="0.3">
      <c r="A135" s="96">
        <v>409</v>
      </c>
      <c r="B135" s="97">
        <v>3121</v>
      </c>
      <c r="C135" s="87" t="s">
        <v>54</v>
      </c>
      <c r="D135" s="88">
        <v>271000</v>
      </c>
      <c r="F135" s="109"/>
      <c r="G135" s="17"/>
      <c r="H135" s="73">
        <f t="shared" si="2"/>
        <v>271000</v>
      </c>
    </row>
    <row r="136" spans="1:8" ht="13" hidden="1" x14ac:dyDescent="0.3">
      <c r="A136" s="96">
        <v>413</v>
      </c>
      <c r="B136" s="97">
        <v>3127</v>
      </c>
      <c r="C136" s="87" t="s">
        <v>56</v>
      </c>
      <c r="D136" s="88">
        <v>572000</v>
      </c>
      <c r="F136" s="109"/>
      <c r="G136" s="17"/>
      <c r="H136" s="73">
        <f t="shared" si="2"/>
        <v>572000</v>
      </c>
    </row>
    <row r="137" spans="1:8" ht="18" hidden="1" customHeight="1" x14ac:dyDescent="0.3">
      <c r="A137" s="96">
        <v>416</v>
      </c>
      <c r="B137" s="97">
        <v>3127</v>
      </c>
      <c r="C137" s="87" t="s">
        <v>318</v>
      </c>
      <c r="D137" s="88">
        <v>442000</v>
      </c>
      <c r="F137" s="109"/>
      <c r="G137" s="17"/>
      <c r="H137" s="73">
        <f t="shared" si="2"/>
        <v>442000</v>
      </c>
    </row>
    <row r="138" spans="1:8" ht="25.5" hidden="1" x14ac:dyDescent="0.3">
      <c r="A138" s="96">
        <v>418</v>
      </c>
      <c r="B138" s="97">
        <v>3127</v>
      </c>
      <c r="C138" s="87" t="s">
        <v>15</v>
      </c>
      <c r="D138" s="88">
        <v>590000</v>
      </c>
      <c r="F138" s="109"/>
      <c r="G138" s="17"/>
      <c r="H138" s="73">
        <f t="shared" si="2"/>
        <v>590000</v>
      </c>
    </row>
    <row r="139" spans="1:8" ht="25.5" hidden="1" x14ac:dyDescent="0.3">
      <c r="A139" s="96">
        <v>314</v>
      </c>
      <c r="B139" s="97">
        <v>3122</v>
      </c>
      <c r="C139" s="87" t="s">
        <v>27</v>
      </c>
      <c r="D139" s="88">
        <v>650000</v>
      </c>
      <c r="F139" s="109"/>
      <c r="G139" s="17"/>
      <c r="H139" s="73">
        <f t="shared" si="2"/>
        <v>650000</v>
      </c>
    </row>
    <row r="140" spans="1:8" ht="25.5" hidden="1" x14ac:dyDescent="0.3">
      <c r="A140" s="96">
        <v>415</v>
      </c>
      <c r="B140" s="97">
        <v>3122</v>
      </c>
      <c r="C140" s="87" t="s">
        <v>319</v>
      </c>
      <c r="D140" s="88">
        <v>570000</v>
      </c>
      <c r="F140" s="109"/>
      <c r="G140" s="17"/>
      <c r="H140" s="73">
        <f t="shared" si="2"/>
        <v>570000</v>
      </c>
    </row>
    <row r="141" spans="1:8" ht="25.5" hidden="1" x14ac:dyDescent="0.3">
      <c r="A141" s="96">
        <v>320</v>
      </c>
      <c r="B141" s="97">
        <v>3114</v>
      </c>
      <c r="C141" s="87" t="s">
        <v>306</v>
      </c>
      <c r="D141" s="88">
        <v>189000</v>
      </c>
      <c r="F141" s="109"/>
      <c r="G141" s="17"/>
      <c r="H141" s="73">
        <f t="shared" si="2"/>
        <v>189000</v>
      </c>
    </row>
    <row r="142" spans="1:8" ht="13" hidden="1" x14ac:dyDescent="0.3">
      <c r="A142" s="96">
        <v>325</v>
      </c>
      <c r="B142" s="97">
        <v>3114</v>
      </c>
      <c r="C142" s="87" t="s">
        <v>31</v>
      </c>
      <c r="D142" s="88">
        <v>61000</v>
      </c>
      <c r="F142" s="109"/>
      <c r="G142" s="17"/>
      <c r="H142" s="73">
        <f t="shared" si="2"/>
        <v>61000</v>
      </c>
    </row>
    <row r="143" spans="1:8" ht="25.5" hidden="1" x14ac:dyDescent="0.3">
      <c r="A143" s="96">
        <v>321</v>
      </c>
      <c r="B143" s="97">
        <v>3114</v>
      </c>
      <c r="C143" s="87" t="s">
        <v>16</v>
      </c>
      <c r="D143" s="88">
        <v>133000</v>
      </c>
      <c r="F143" s="109"/>
      <c r="G143" s="17"/>
      <c r="H143" s="73">
        <f t="shared" si="2"/>
        <v>133000</v>
      </c>
    </row>
    <row r="144" spans="1:8" ht="13" x14ac:dyDescent="0.3">
      <c r="A144" s="96">
        <v>319</v>
      </c>
      <c r="B144" s="97">
        <v>3124</v>
      </c>
      <c r="C144" s="87" t="s">
        <v>307</v>
      </c>
      <c r="D144" s="88">
        <v>357000</v>
      </c>
      <c r="F144" s="109">
        <v>144449</v>
      </c>
      <c r="G144" s="17"/>
      <c r="H144" s="73">
        <f t="shared" si="2"/>
        <v>212551</v>
      </c>
    </row>
    <row r="145" spans="1:8" ht="13" hidden="1" x14ac:dyDescent="0.3">
      <c r="A145" s="96">
        <v>401</v>
      </c>
      <c r="B145" s="97">
        <v>3124</v>
      </c>
      <c r="C145" s="87" t="s">
        <v>40</v>
      </c>
      <c r="D145" s="88">
        <v>102000</v>
      </c>
      <c r="F145" s="109"/>
      <c r="G145" s="17"/>
      <c r="H145" s="73">
        <f t="shared" si="2"/>
        <v>102000</v>
      </c>
    </row>
    <row r="146" spans="1:8" ht="13" hidden="1" x14ac:dyDescent="0.3">
      <c r="A146" s="96">
        <v>358</v>
      </c>
      <c r="B146" s="97">
        <v>3114</v>
      </c>
      <c r="C146" s="87" t="s">
        <v>313</v>
      </c>
      <c r="D146" s="88">
        <v>7000</v>
      </c>
      <c r="F146" s="109"/>
      <c r="G146" s="17"/>
      <c r="H146" s="73">
        <f t="shared" si="2"/>
        <v>7000</v>
      </c>
    </row>
    <row r="147" spans="1:8" ht="13" hidden="1" x14ac:dyDescent="0.3">
      <c r="A147" s="96">
        <v>346</v>
      </c>
      <c r="B147" s="97">
        <v>3114</v>
      </c>
      <c r="C147" s="87" t="s">
        <v>314</v>
      </c>
      <c r="D147" s="88">
        <v>27000</v>
      </c>
      <c r="F147" s="109"/>
      <c r="G147" s="17"/>
      <c r="H147" s="73">
        <f t="shared" si="2"/>
        <v>27000</v>
      </c>
    </row>
    <row r="148" spans="1:8" ht="25.5" hidden="1" x14ac:dyDescent="0.3">
      <c r="A148" s="96">
        <v>345</v>
      </c>
      <c r="B148" s="97">
        <v>3127</v>
      </c>
      <c r="C148" s="87" t="s">
        <v>299</v>
      </c>
      <c r="D148" s="88">
        <v>553000</v>
      </c>
      <c r="F148" s="109"/>
      <c r="G148" s="17"/>
      <c r="H148" s="73">
        <f t="shared" si="2"/>
        <v>553000</v>
      </c>
    </row>
    <row r="149" spans="1:8" ht="25.5" hidden="1" x14ac:dyDescent="0.3">
      <c r="A149" s="96">
        <v>363</v>
      </c>
      <c r="B149" s="97">
        <v>3114</v>
      </c>
      <c r="C149" s="87" t="s">
        <v>316</v>
      </c>
      <c r="D149" s="88">
        <v>104000</v>
      </c>
      <c r="F149" s="109"/>
      <c r="G149" s="17"/>
      <c r="H149" s="73">
        <f t="shared" si="2"/>
        <v>104000</v>
      </c>
    </row>
    <row r="150" spans="1:8" ht="25.5" hidden="1" x14ac:dyDescent="0.3">
      <c r="A150" s="96">
        <v>381</v>
      </c>
      <c r="B150" s="97">
        <v>3114</v>
      </c>
      <c r="C150" s="87" t="s">
        <v>52</v>
      </c>
      <c r="D150" s="88">
        <v>90000</v>
      </c>
      <c r="F150" s="109"/>
      <c r="G150" s="17"/>
      <c r="H150" s="73">
        <f t="shared" si="2"/>
        <v>90000</v>
      </c>
    </row>
    <row r="151" spans="1:8" ht="13" x14ac:dyDescent="0.3">
      <c r="A151" s="96">
        <v>432</v>
      </c>
      <c r="B151" s="97">
        <v>3114</v>
      </c>
      <c r="C151" s="87" t="s">
        <v>61</v>
      </c>
      <c r="D151" s="88">
        <v>70000</v>
      </c>
      <c r="F151" s="109">
        <v>389</v>
      </c>
      <c r="G151" s="17"/>
      <c r="H151" s="73">
        <f t="shared" si="2"/>
        <v>69611</v>
      </c>
    </row>
    <row r="152" spans="1:8" ht="13" hidden="1" x14ac:dyDescent="0.3">
      <c r="A152" s="96">
        <v>433</v>
      </c>
      <c r="B152" s="97">
        <v>3114</v>
      </c>
      <c r="C152" s="87" t="s">
        <v>326</v>
      </c>
      <c r="D152" s="88">
        <v>35000</v>
      </c>
      <c r="F152" s="109"/>
      <c r="G152" s="17"/>
      <c r="H152" s="73">
        <f t="shared" si="2"/>
        <v>35000</v>
      </c>
    </row>
    <row r="153" spans="1:8" ht="13" hidden="1" x14ac:dyDescent="0.3">
      <c r="A153" s="96">
        <v>423</v>
      </c>
      <c r="B153" s="97">
        <v>3124</v>
      </c>
      <c r="C153" s="87" t="s">
        <v>321</v>
      </c>
      <c r="D153" s="88">
        <v>155000</v>
      </c>
      <c r="F153" s="109"/>
      <c r="G153" s="17"/>
      <c r="H153" s="73">
        <f t="shared" si="2"/>
        <v>155000</v>
      </c>
    </row>
    <row r="154" spans="1:8" ht="25.5" hidden="1" x14ac:dyDescent="0.3">
      <c r="A154" s="96">
        <v>426</v>
      </c>
      <c r="B154" s="97">
        <v>3114</v>
      </c>
      <c r="C154" s="87" t="s">
        <v>60</v>
      </c>
      <c r="D154" s="88">
        <v>76000</v>
      </c>
      <c r="F154" s="109"/>
      <c r="G154" s="17"/>
      <c r="H154" s="73">
        <f t="shared" si="2"/>
        <v>76000</v>
      </c>
    </row>
    <row r="155" spans="1:8" ht="13" hidden="1" x14ac:dyDescent="0.3">
      <c r="A155" s="98">
        <v>428</v>
      </c>
      <c r="B155" s="99">
        <v>3133</v>
      </c>
      <c r="C155" s="100" t="s">
        <v>18</v>
      </c>
      <c r="D155" s="101">
        <v>14000</v>
      </c>
      <c r="F155" s="109"/>
      <c r="G155" s="17"/>
      <c r="H155" s="73">
        <f t="shared" si="2"/>
        <v>14000</v>
      </c>
    </row>
    <row r="156" spans="1:8" ht="25.5" hidden="1" x14ac:dyDescent="0.3">
      <c r="A156" s="96">
        <v>309</v>
      </c>
      <c r="B156" s="97">
        <v>3127</v>
      </c>
      <c r="C156" s="87" t="s">
        <v>25</v>
      </c>
      <c r="D156" s="88">
        <v>635000</v>
      </c>
      <c r="F156" s="109"/>
      <c r="G156" s="17"/>
      <c r="H156" s="73">
        <f t="shared" si="2"/>
        <v>635000</v>
      </c>
    </row>
    <row r="157" spans="1:8" ht="13" hidden="1" x14ac:dyDescent="0.3">
      <c r="A157" s="96">
        <v>400</v>
      </c>
      <c r="B157" s="97">
        <v>3127</v>
      </c>
      <c r="C157" s="87" t="s">
        <v>38</v>
      </c>
      <c r="D157" s="88">
        <v>424000</v>
      </c>
      <c r="F157" s="109"/>
      <c r="G157" s="17"/>
      <c r="H157" s="73">
        <f t="shared" si="2"/>
        <v>424000</v>
      </c>
    </row>
    <row r="158" spans="1:8" ht="13" x14ac:dyDescent="0.3">
      <c r="A158" s="96">
        <v>419</v>
      </c>
      <c r="B158" s="97">
        <v>3127</v>
      </c>
      <c r="C158" s="87" t="s">
        <v>57</v>
      </c>
      <c r="D158" s="88">
        <v>591000</v>
      </c>
      <c r="F158" s="109">
        <v>64.09</v>
      </c>
      <c r="G158" s="17"/>
      <c r="H158" s="73">
        <f t="shared" si="2"/>
        <v>590935.91</v>
      </c>
    </row>
    <row r="159" spans="1:8" ht="13" hidden="1" x14ac:dyDescent="0.3">
      <c r="A159" s="96">
        <v>452</v>
      </c>
      <c r="B159" s="97">
        <v>3114</v>
      </c>
      <c r="C159" s="87" t="s">
        <v>311</v>
      </c>
      <c r="D159" s="88">
        <v>8000</v>
      </c>
      <c r="F159" s="109"/>
      <c r="G159" s="17"/>
      <c r="H159" s="73">
        <f t="shared" si="2"/>
        <v>8000</v>
      </c>
    </row>
    <row r="160" spans="1:8" ht="25.5" hidden="1" x14ac:dyDescent="0.3">
      <c r="A160" s="96">
        <v>454</v>
      </c>
      <c r="B160" s="97">
        <v>3127</v>
      </c>
      <c r="C160" s="87" t="s">
        <v>14</v>
      </c>
      <c r="D160" s="88">
        <v>399000</v>
      </c>
      <c r="F160" s="109"/>
      <c r="G160" s="17"/>
      <c r="H160" s="73">
        <f t="shared" si="2"/>
        <v>399000</v>
      </c>
    </row>
    <row r="161" spans="1:9" ht="25.5" hidden="1" x14ac:dyDescent="0.3">
      <c r="A161" s="96">
        <v>459</v>
      </c>
      <c r="B161" s="97">
        <v>3127</v>
      </c>
      <c r="C161" s="87" t="s">
        <v>315</v>
      </c>
      <c r="D161" s="88">
        <v>435000</v>
      </c>
      <c r="F161" s="109"/>
      <c r="G161" s="17"/>
      <c r="H161" s="73">
        <f t="shared" si="2"/>
        <v>435000</v>
      </c>
    </row>
    <row r="162" spans="1:9" ht="13" hidden="1" x14ac:dyDescent="0.3">
      <c r="A162" s="96">
        <v>458</v>
      </c>
      <c r="B162" s="97">
        <v>3127</v>
      </c>
      <c r="C162" s="87" t="s">
        <v>45</v>
      </c>
      <c r="D162" s="88">
        <v>621000</v>
      </c>
      <c r="F162" s="109"/>
      <c r="G162" s="17"/>
      <c r="H162" s="73">
        <f t="shared" si="2"/>
        <v>621000</v>
      </c>
    </row>
    <row r="163" spans="1:9" ht="25.5" hidden="1" x14ac:dyDescent="0.3">
      <c r="A163" s="96">
        <v>460</v>
      </c>
      <c r="B163" s="97">
        <v>3127</v>
      </c>
      <c r="C163" s="87" t="s">
        <v>11</v>
      </c>
      <c r="D163" s="88">
        <v>329000</v>
      </c>
      <c r="F163" s="109"/>
      <c r="G163" s="17"/>
      <c r="H163" s="73">
        <f t="shared" si="2"/>
        <v>329000</v>
      </c>
    </row>
    <row r="164" spans="1:9" ht="25.5" hidden="1" x14ac:dyDescent="0.3">
      <c r="A164" s="96">
        <v>456</v>
      </c>
      <c r="B164" s="97">
        <v>3127</v>
      </c>
      <c r="C164" s="87" t="s">
        <v>309</v>
      </c>
      <c r="D164" s="88">
        <v>595000</v>
      </c>
      <c r="F164" s="109"/>
      <c r="G164" s="17"/>
      <c r="H164" s="73">
        <f t="shared" si="2"/>
        <v>595000</v>
      </c>
    </row>
    <row r="165" spans="1:9" ht="13.5" hidden="1" thickBot="1" x14ac:dyDescent="0.35">
      <c r="A165" s="102">
        <v>457</v>
      </c>
      <c r="B165" s="103">
        <v>3127</v>
      </c>
      <c r="C165" s="104" t="s">
        <v>37</v>
      </c>
      <c r="D165" s="91">
        <v>293000</v>
      </c>
      <c r="F165" s="109"/>
      <c r="G165" s="17"/>
      <c r="H165" s="73">
        <f t="shared" si="2"/>
        <v>293000</v>
      </c>
    </row>
    <row r="166" spans="1:9" ht="18.75" customHeight="1" thickBot="1" x14ac:dyDescent="0.35">
      <c r="C166" s="355" t="s">
        <v>403</v>
      </c>
      <c r="D166" s="33">
        <f>SUM(D114:D165)</f>
        <v>18323000</v>
      </c>
      <c r="E166" s="33"/>
      <c r="F166" s="110">
        <f t="shared" ref="F166:H166" si="3">SUM(F114:F165)</f>
        <v>929902.58</v>
      </c>
      <c r="G166" s="110"/>
      <c r="H166" s="110">
        <f t="shared" si="3"/>
        <v>17393097.420000002</v>
      </c>
    </row>
    <row r="167" spans="1:9" ht="18" customHeight="1" thickBot="1" x14ac:dyDescent="0.35">
      <c r="C167" s="105" t="s">
        <v>80</v>
      </c>
      <c r="D167" s="58">
        <f>D166+D111</f>
        <v>36218000</v>
      </c>
      <c r="E167" s="58"/>
      <c r="F167" s="66">
        <f t="shared" ref="F167:H167" si="4">F166+F111</f>
        <v>929902.58</v>
      </c>
      <c r="G167" s="66"/>
      <c r="H167" s="66">
        <f t="shared" si="4"/>
        <v>35288097.420000002</v>
      </c>
      <c r="I167" s="60"/>
    </row>
  </sheetData>
  <autoFilter ref="A10:H167" xr:uid="{967935E6-CAD8-4894-B402-6E6E8987B80D}">
    <filterColumn colId="5">
      <filters>
        <filter val="."/>
        <filter val="0,49"/>
        <filter val="144 449,00"/>
        <filter val="250 000,00"/>
        <filter val="389,00"/>
        <filter val="535 000,00"/>
        <filter val="64,09"/>
        <filter val="929 902,58"/>
      </filters>
    </filterColumn>
  </autoFilter>
  <mergeCells count="2">
    <mergeCell ref="F7:F9"/>
    <mergeCell ref="H7:H9"/>
  </mergeCells>
  <pageMargins left="0.43307086614173229" right="0.19685039370078741" top="0.47244094488188981" bottom="0.19685039370078741" header="0.23622047244094491" footer="0.15748031496062992"/>
  <pageSetup paperSize="9" scale="80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252CD-6331-4DAB-9BEF-2AF0A08C6021}">
  <sheetPr filterMode="1">
    <tabColor rgb="FFFFC000"/>
  </sheetPr>
  <dimension ref="A1:M246"/>
  <sheetViews>
    <sheetView zoomScale="90" zoomScaleNormal="9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8" sqref="A8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57.26953125" style="78" customWidth="1"/>
    <col min="4" max="4" width="13.7265625" style="59" customWidth="1"/>
    <col min="5" max="5" width="3.26953125" style="10" customWidth="1"/>
    <col min="6" max="6" width="12.7265625" style="10" customWidth="1"/>
    <col min="7" max="7" width="2.7265625" style="10" customWidth="1"/>
    <col min="8" max="8" width="14.1796875" style="10" customWidth="1"/>
    <col min="9" max="9" width="11.7265625" style="10" customWidth="1"/>
    <col min="10" max="10" width="13.81640625" style="10" customWidth="1"/>
    <col min="11" max="11" width="12.7265625" style="10" customWidth="1"/>
    <col min="12" max="12" width="9" style="10" customWidth="1"/>
    <col min="13" max="13" width="11.1796875" style="10" customWidth="1"/>
    <col min="14" max="16" width="8.81640625" style="10"/>
    <col min="17" max="17" width="13.54296875" style="10" customWidth="1"/>
    <col min="18" max="16384" width="8.81640625" style="10"/>
  </cols>
  <sheetData>
    <row r="1" spans="1:13" ht="14" x14ac:dyDescent="0.3">
      <c r="A1" s="340" t="s">
        <v>324</v>
      </c>
      <c r="B1" s="10"/>
      <c r="E1" s="11"/>
      <c r="F1" s="11"/>
    </row>
    <row r="2" spans="1:13" s="12" customFormat="1" x14ac:dyDescent="0.25">
      <c r="C2" s="79"/>
      <c r="D2" s="80"/>
      <c r="E2" s="13"/>
      <c r="F2" s="13"/>
      <c r="H2" s="14" t="s">
        <v>404</v>
      </c>
      <c r="M2" s="14"/>
    </row>
    <row r="4" spans="1:13" ht="25.5" customHeight="1" x14ac:dyDescent="0.25">
      <c r="A4" s="449" t="s">
        <v>296</v>
      </c>
      <c r="B4" s="449"/>
      <c r="C4" s="449"/>
      <c r="D4" s="449"/>
      <c r="E4" s="449"/>
      <c r="F4" s="449"/>
      <c r="G4" s="449"/>
      <c r="H4" s="449"/>
    </row>
    <row r="5" spans="1:13" ht="13" x14ac:dyDescent="0.3">
      <c r="A5" s="18" t="s">
        <v>297</v>
      </c>
      <c r="B5" s="10"/>
    </row>
    <row r="6" spans="1:13" ht="27" customHeight="1" x14ac:dyDescent="0.3">
      <c r="A6" s="9" t="s">
        <v>335</v>
      </c>
      <c r="B6" s="10"/>
      <c r="F6" s="81"/>
      <c r="H6" s="364" t="s">
        <v>405</v>
      </c>
    </row>
    <row r="7" spans="1:13" ht="6" customHeight="1" x14ac:dyDescent="0.25">
      <c r="F7" s="447" t="s">
        <v>329</v>
      </c>
      <c r="H7" s="445" t="s">
        <v>399</v>
      </c>
    </row>
    <row r="8" spans="1:13" ht="16.149999999999999" customHeight="1" x14ac:dyDescent="0.25">
      <c r="A8" s="111" t="s">
        <v>397</v>
      </c>
      <c r="F8" s="447"/>
      <c r="H8" s="445"/>
    </row>
    <row r="9" spans="1:13" ht="22.15" customHeight="1" thickBot="1" x14ac:dyDescent="0.3">
      <c r="A9" s="111"/>
      <c r="D9" s="82" t="s">
        <v>19</v>
      </c>
      <c r="F9" s="448"/>
      <c r="H9" s="446"/>
    </row>
    <row r="10" spans="1:13" ht="39.5" thickBot="1" x14ac:dyDescent="0.3">
      <c r="A10" s="357" t="s">
        <v>0</v>
      </c>
      <c r="B10" s="359" t="s">
        <v>1</v>
      </c>
      <c r="C10" s="358" t="s">
        <v>398</v>
      </c>
      <c r="D10" s="83" t="s">
        <v>295</v>
      </c>
      <c r="E10" s="106"/>
      <c r="F10" s="26" t="s">
        <v>298</v>
      </c>
      <c r="G10" s="106"/>
      <c r="H10" s="26" t="s">
        <v>298</v>
      </c>
      <c r="I10" s="27"/>
      <c r="J10" s="28"/>
      <c r="K10" s="29"/>
    </row>
    <row r="11" spans="1:13" ht="13.5" hidden="1" thickBot="1" x14ac:dyDescent="0.3">
      <c r="A11" s="356"/>
      <c r="B11" s="356"/>
      <c r="C11" s="360" t="s">
        <v>3</v>
      </c>
      <c r="D11" s="344"/>
      <c r="E11" s="361"/>
      <c r="F11" s="362"/>
      <c r="G11" s="361"/>
      <c r="H11" s="362"/>
      <c r="I11" s="28"/>
      <c r="J11" s="28"/>
      <c r="K11" s="29"/>
    </row>
    <row r="12" spans="1:13" ht="22.9" hidden="1" customHeight="1" x14ac:dyDescent="0.25">
      <c r="A12" s="125">
        <v>7039</v>
      </c>
      <c r="B12" s="126">
        <v>3117</v>
      </c>
      <c r="C12" s="127" t="s">
        <v>81</v>
      </c>
      <c r="D12" s="128">
        <v>20000</v>
      </c>
      <c r="E12" s="49"/>
      <c r="F12" s="119"/>
      <c r="G12" s="120"/>
      <c r="H12" s="363">
        <f t="shared" ref="H12:H75" si="0">D12-F12</f>
        <v>20000</v>
      </c>
      <c r="I12" s="28"/>
      <c r="J12" s="28"/>
      <c r="K12" s="29"/>
    </row>
    <row r="13" spans="1:13" ht="13" hidden="1" x14ac:dyDescent="0.25">
      <c r="A13" s="129">
        <v>7040</v>
      </c>
      <c r="B13" s="113">
        <v>3117</v>
      </c>
      <c r="C13" s="114" t="s">
        <v>82</v>
      </c>
      <c r="D13" s="130">
        <v>20000</v>
      </c>
      <c r="E13" s="49"/>
      <c r="F13" s="121"/>
      <c r="G13" s="120"/>
      <c r="H13" s="65">
        <f t="shared" si="0"/>
        <v>20000</v>
      </c>
      <c r="I13" s="28"/>
      <c r="J13" s="28"/>
      <c r="K13" s="29"/>
    </row>
    <row r="14" spans="1:13" ht="13" hidden="1" x14ac:dyDescent="0.25">
      <c r="A14" s="129">
        <v>7041</v>
      </c>
      <c r="B14" s="113">
        <v>3117</v>
      </c>
      <c r="C14" s="114" t="s">
        <v>83</v>
      </c>
      <c r="D14" s="130">
        <v>20000</v>
      </c>
      <c r="E14" s="49"/>
      <c r="F14" s="121"/>
      <c r="G14" s="120"/>
      <c r="H14" s="65">
        <f t="shared" si="0"/>
        <v>20000</v>
      </c>
      <c r="I14" s="28"/>
      <c r="J14" s="28"/>
      <c r="K14" s="29"/>
    </row>
    <row r="15" spans="1:13" ht="13" hidden="1" x14ac:dyDescent="0.25">
      <c r="A15" s="129">
        <v>7043</v>
      </c>
      <c r="B15" s="113">
        <v>3117</v>
      </c>
      <c r="C15" s="114" t="s">
        <v>84</v>
      </c>
      <c r="D15" s="130">
        <v>20000</v>
      </c>
      <c r="E15" s="49"/>
      <c r="F15" s="121"/>
      <c r="G15" s="120"/>
      <c r="H15" s="65">
        <f t="shared" si="0"/>
        <v>20000</v>
      </c>
      <c r="I15" s="28"/>
      <c r="J15" s="28"/>
      <c r="K15" s="29"/>
    </row>
    <row r="16" spans="1:13" ht="13" hidden="1" x14ac:dyDescent="0.25">
      <c r="A16" s="129">
        <v>7044</v>
      </c>
      <c r="B16" s="113">
        <v>3117</v>
      </c>
      <c r="C16" s="114" t="s">
        <v>85</v>
      </c>
      <c r="D16" s="130">
        <v>20000</v>
      </c>
      <c r="E16" s="49"/>
      <c r="F16" s="121"/>
      <c r="G16" s="120"/>
      <c r="H16" s="65">
        <f t="shared" si="0"/>
        <v>20000</v>
      </c>
      <c r="I16" s="28"/>
      <c r="J16" s="28"/>
      <c r="K16" s="29"/>
    </row>
    <row r="17" spans="1:11" ht="25" hidden="1" x14ac:dyDescent="0.25">
      <c r="A17" s="129">
        <v>7046</v>
      </c>
      <c r="B17" s="113">
        <v>3117</v>
      </c>
      <c r="C17" s="114" t="s">
        <v>87</v>
      </c>
      <c r="D17" s="130">
        <v>20000</v>
      </c>
      <c r="E17" s="49"/>
      <c r="F17" s="121"/>
      <c r="G17" s="120"/>
      <c r="H17" s="65">
        <f t="shared" si="0"/>
        <v>20000</v>
      </c>
      <c r="I17" s="28"/>
      <c r="J17" s="28"/>
      <c r="K17" s="29"/>
    </row>
    <row r="18" spans="1:11" ht="25" hidden="1" x14ac:dyDescent="0.25">
      <c r="A18" s="129">
        <v>7047</v>
      </c>
      <c r="B18" s="113">
        <v>3117</v>
      </c>
      <c r="C18" s="114" t="s">
        <v>88</v>
      </c>
      <c r="D18" s="130">
        <v>20000</v>
      </c>
      <c r="E18" s="49"/>
      <c r="F18" s="121"/>
      <c r="G18" s="120"/>
      <c r="H18" s="65">
        <f t="shared" si="0"/>
        <v>20000</v>
      </c>
      <c r="I18" s="28"/>
      <c r="J18" s="28"/>
      <c r="K18" s="29"/>
    </row>
    <row r="19" spans="1:11" ht="13" hidden="1" x14ac:dyDescent="0.25">
      <c r="A19" s="129">
        <v>7048</v>
      </c>
      <c r="B19" s="113">
        <v>3117</v>
      </c>
      <c r="C19" s="114" t="s">
        <v>89</v>
      </c>
      <c r="D19" s="130">
        <v>20000</v>
      </c>
      <c r="E19" s="49"/>
      <c r="F19" s="121"/>
      <c r="G19" s="120"/>
      <c r="H19" s="65">
        <f t="shared" si="0"/>
        <v>20000</v>
      </c>
      <c r="I19" s="28"/>
      <c r="J19" s="28"/>
      <c r="K19" s="29"/>
    </row>
    <row r="20" spans="1:11" ht="13" hidden="1" x14ac:dyDescent="0.25">
      <c r="A20" s="129">
        <v>7049</v>
      </c>
      <c r="B20" s="113">
        <v>3117</v>
      </c>
      <c r="C20" s="114" t="s">
        <v>90</v>
      </c>
      <c r="D20" s="130">
        <v>20000</v>
      </c>
      <c r="E20" s="49"/>
      <c r="F20" s="121"/>
      <c r="G20" s="120"/>
      <c r="H20" s="65">
        <f t="shared" si="0"/>
        <v>20000</v>
      </c>
      <c r="I20" s="28"/>
      <c r="J20" s="28"/>
      <c r="K20" s="29"/>
    </row>
    <row r="21" spans="1:11" ht="13" hidden="1" x14ac:dyDescent="0.25">
      <c r="A21" s="129">
        <v>7050</v>
      </c>
      <c r="B21" s="113">
        <v>3117</v>
      </c>
      <c r="C21" s="114" t="s">
        <v>91</v>
      </c>
      <c r="D21" s="130">
        <v>20000</v>
      </c>
      <c r="E21" s="49"/>
      <c r="F21" s="121"/>
      <c r="G21" s="120"/>
      <c r="H21" s="65">
        <f t="shared" si="0"/>
        <v>20000</v>
      </c>
      <c r="I21" s="28"/>
      <c r="J21" s="28"/>
      <c r="K21" s="29"/>
    </row>
    <row r="22" spans="1:11" ht="13" hidden="1" x14ac:dyDescent="0.25">
      <c r="A22" s="129">
        <v>7051</v>
      </c>
      <c r="B22" s="113">
        <v>3117</v>
      </c>
      <c r="C22" s="114" t="s">
        <v>92</v>
      </c>
      <c r="D22" s="130">
        <v>20000</v>
      </c>
      <c r="E22" s="49"/>
      <c r="F22" s="121"/>
      <c r="G22" s="120"/>
      <c r="H22" s="65">
        <f t="shared" si="0"/>
        <v>20000</v>
      </c>
      <c r="I22" s="28"/>
      <c r="J22" s="28"/>
      <c r="K22" s="29"/>
    </row>
    <row r="23" spans="1:11" ht="13" hidden="1" x14ac:dyDescent="0.25">
      <c r="A23" s="129">
        <v>7052</v>
      </c>
      <c r="B23" s="113">
        <v>3117</v>
      </c>
      <c r="C23" s="114" t="s">
        <v>93</v>
      </c>
      <c r="D23" s="130">
        <v>32000</v>
      </c>
      <c r="E23" s="49"/>
      <c r="F23" s="121"/>
      <c r="G23" s="120"/>
      <c r="H23" s="65">
        <f t="shared" si="0"/>
        <v>32000</v>
      </c>
      <c r="I23" s="28"/>
      <c r="J23" s="28"/>
      <c r="K23" s="29"/>
    </row>
    <row r="24" spans="1:11" ht="13" hidden="1" x14ac:dyDescent="0.25">
      <c r="A24" s="129">
        <v>7054</v>
      </c>
      <c r="B24" s="113">
        <v>3117</v>
      </c>
      <c r="C24" s="114" t="s">
        <v>95</v>
      </c>
      <c r="D24" s="130">
        <v>20000</v>
      </c>
      <c r="E24" s="49"/>
      <c r="F24" s="121"/>
      <c r="G24" s="120"/>
      <c r="H24" s="65">
        <f t="shared" si="0"/>
        <v>20000</v>
      </c>
      <c r="I24" s="28"/>
      <c r="J24" s="28"/>
      <c r="K24" s="29"/>
    </row>
    <row r="25" spans="1:11" ht="13" hidden="1" x14ac:dyDescent="0.25">
      <c r="A25" s="129">
        <v>7055</v>
      </c>
      <c r="B25" s="113">
        <v>3113</v>
      </c>
      <c r="C25" s="114" t="s">
        <v>96</v>
      </c>
      <c r="D25" s="130">
        <v>53000</v>
      </c>
      <c r="E25" s="49"/>
      <c r="F25" s="121"/>
      <c r="G25" s="120"/>
      <c r="H25" s="65">
        <f t="shared" si="0"/>
        <v>53000</v>
      </c>
      <c r="I25" s="28"/>
      <c r="J25" s="28"/>
      <c r="K25" s="29"/>
    </row>
    <row r="26" spans="1:11" ht="13" hidden="1" x14ac:dyDescent="0.25">
      <c r="A26" s="129">
        <v>7056</v>
      </c>
      <c r="B26" s="113">
        <v>3113</v>
      </c>
      <c r="C26" s="114" t="s">
        <v>97</v>
      </c>
      <c r="D26" s="130">
        <v>434000</v>
      </c>
      <c r="E26" s="49"/>
      <c r="F26" s="121"/>
      <c r="G26" s="120"/>
      <c r="H26" s="65">
        <f t="shared" si="0"/>
        <v>434000</v>
      </c>
      <c r="I26" s="28"/>
      <c r="J26" s="28"/>
      <c r="K26" s="29"/>
    </row>
    <row r="27" spans="1:11" ht="25" hidden="1" x14ac:dyDescent="0.25">
      <c r="A27" s="129">
        <v>7057</v>
      </c>
      <c r="B27" s="113">
        <v>3113</v>
      </c>
      <c r="C27" s="114" t="s">
        <v>98</v>
      </c>
      <c r="D27" s="130">
        <v>205000</v>
      </c>
      <c r="E27" s="49"/>
      <c r="F27" s="121"/>
      <c r="G27" s="120"/>
      <c r="H27" s="65">
        <f t="shared" si="0"/>
        <v>205000</v>
      </c>
      <c r="I27" s="28"/>
      <c r="J27" s="28"/>
      <c r="K27" s="29"/>
    </row>
    <row r="28" spans="1:11" ht="13" hidden="1" x14ac:dyDescent="0.25">
      <c r="A28" s="129">
        <v>7058</v>
      </c>
      <c r="B28" s="113">
        <v>3113</v>
      </c>
      <c r="C28" s="114" t="s">
        <v>99</v>
      </c>
      <c r="D28" s="130">
        <v>291000</v>
      </c>
      <c r="E28" s="49"/>
      <c r="F28" s="121"/>
      <c r="G28" s="120"/>
      <c r="H28" s="65">
        <f t="shared" si="0"/>
        <v>291000</v>
      </c>
      <c r="I28" s="28"/>
      <c r="J28" s="28"/>
      <c r="K28" s="29"/>
    </row>
    <row r="29" spans="1:11" ht="13" hidden="1" x14ac:dyDescent="0.25">
      <c r="A29" s="129">
        <v>7060</v>
      </c>
      <c r="B29" s="113">
        <v>3113</v>
      </c>
      <c r="C29" s="114" t="s">
        <v>100</v>
      </c>
      <c r="D29" s="130">
        <v>200000</v>
      </c>
      <c r="E29" s="49"/>
      <c r="F29" s="121"/>
      <c r="G29" s="120"/>
      <c r="H29" s="65">
        <f t="shared" si="0"/>
        <v>200000</v>
      </c>
      <c r="I29" s="28"/>
      <c r="J29" s="28"/>
      <c r="K29" s="29"/>
    </row>
    <row r="30" spans="1:11" ht="25" hidden="1" x14ac:dyDescent="0.25">
      <c r="A30" s="129">
        <v>7061</v>
      </c>
      <c r="B30" s="113">
        <v>3113</v>
      </c>
      <c r="C30" s="114" t="s">
        <v>101</v>
      </c>
      <c r="D30" s="130">
        <v>233000</v>
      </c>
      <c r="E30" s="49"/>
      <c r="F30" s="121"/>
      <c r="G30" s="120"/>
      <c r="H30" s="65">
        <f t="shared" si="0"/>
        <v>233000</v>
      </c>
      <c r="I30" s="28"/>
      <c r="J30" s="28"/>
      <c r="K30" s="29"/>
    </row>
    <row r="31" spans="1:11" ht="13" hidden="1" x14ac:dyDescent="0.25">
      <c r="A31" s="129">
        <v>7062</v>
      </c>
      <c r="B31" s="113">
        <v>3113</v>
      </c>
      <c r="C31" s="114" t="s">
        <v>102</v>
      </c>
      <c r="D31" s="130">
        <v>172000</v>
      </c>
      <c r="E31" s="49"/>
      <c r="F31" s="121"/>
      <c r="G31" s="120"/>
      <c r="H31" s="65">
        <f t="shared" si="0"/>
        <v>172000</v>
      </c>
      <c r="I31" s="28"/>
      <c r="J31" s="28"/>
      <c r="K31" s="29"/>
    </row>
    <row r="32" spans="1:11" ht="25" hidden="1" x14ac:dyDescent="0.25">
      <c r="A32" s="129">
        <v>7063</v>
      </c>
      <c r="B32" s="113">
        <v>3113</v>
      </c>
      <c r="C32" s="114" t="s">
        <v>103</v>
      </c>
      <c r="D32" s="130">
        <v>20000</v>
      </c>
      <c r="E32" s="49"/>
      <c r="F32" s="121"/>
      <c r="G32" s="120"/>
      <c r="H32" s="65">
        <f t="shared" si="0"/>
        <v>20000</v>
      </c>
      <c r="I32" s="28"/>
      <c r="J32" s="28"/>
      <c r="K32" s="29"/>
    </row>
    <row r="33" spans="1:11" ht="25" hidden="1" x14ac:dyDescent="0.25">
      <c r="A33" s="129">
        <v>7064</v>
      </c>
      <c r="B33" s="113">
        <v>3113</v>
      </c>
      <c r="C33" s="114" t="s">
        <v>104</v>
      </c>
      <c r="D33" s="130">
        <v>53000</v>
      </c>
      <c r="E33" s="49"/>
      <c r="F33" s="121"/>
      <c r="G33" s="120"/>
      <c r="H33" s="65">
        <f t="shared" si="0"/>
        <v>53000</v>
      </c>
      <c r="I33" s="28"/>
      <c r="J33" s="28"/>
      <c r="K33" s="29"/>
    </row>
    <row r="34" spans="1:11" ht="25.15" hidden="1" customHeight="1" x14ac:dyDescent="0.25">
      <c r="A34" s="129">
        <v>7065</v>
      </c>
      <c r="B34" s="113">
        <v>3113</v>
      </c>
      <c r="C34" s="114" t="s">
        <v>105</v>
      </c>
      <c r="D34" s="130">
        <v>237000</v>
      </c>
      <c r="E34" s="49"/>
      <c r="F34" s="121"/>
      <c r="G34" s="120"/>
      <c r="H34" s="65">
        <f t="shared" si="0"/>
        <v>237000</v>
      </c>
      <c r="I34" s="28"/>
      <c r="J34" s="28"/>
      <c r="K34" s="29"/>
    </row>
    <row r="35" spans="1:11" ht="21" hidden="1" customHeight="1" x14ac:dyDescent="0.25">
      <c r="A35" s="129">
        <v>7066</v>
      </c>
      <c r="B35" s="113">
        <v>3113</v>
      </c>
      <c r="C35" s="114" t="s">
        <v>106</v>
      </c>
      <c r="D35" s="130">
        <v>262000</v>
      </c>
      <c r="E35" s="49"/>
      <c r="F35" s="121"/>
      <c r="G35" s="120"/>
      <c r="H35" s="65">
        <f t="shared" si="0"/>
        <v>262000</v>
      </c>
      <c r="I35" s="28"/>
      <c r="J35" s="28"/>
      <c r="K35" s="29"/>
    </row>
    <row r="36" spans="1:11" ht="25" hidden="1" x14ac:dyDescent="0.25">
      <c r="A36" s="129">
        <v>7067</v>
      </c>
      <c r="B36" s="113">
        <v>3113</v>
      </c>
      <c r="C36" s="114" t="s">
        <v>107</v>
      </c>
      <c r="D36" s="130">
        <v>61000</v>
      </c>
      <c r="E36" s="49"/>
      <c r="F36" s="121"/>
      <c r="G36" s="120"/>
      <c r="H36" s="65">
        <f t="shared" si="0"/>
        <v>61000</v>
      </c>
      <c r="I36" s="28"/>
      <c r="J36" s="28"/>
      <c r="K36" s="29"/>
    </row>
    <row r="37" spans="1:11" ht="13" hidden="1" x14ac:dyDescent="0.25">
      <c r="A37" s="129">
        <v>7068</v>
      </c>
      <c r="B37" s="113">
        <v>3113</v>
      </c>
      <c r="C37" s="114" t="s">
        <v>108</v>
      </c>
      <c r="D37" s="130">
        <v>159000</v>
      </c>
      <c r="E37" s="49"/>
      <c r="F37" s="121"/>
      <c r="G37" s="120"/>
      <c r="H37" s="65">
        <f t="shared" si="0"/>
        <v>159000</v>
      </c>
      <c r="I37" s="28"/>
      <c r="J37" s="28"/>
      <c r="K37" s="29"/>
    </row>
    <row r="38" spans="1:11" ht="18" hidden="1" customHeight="1" x14ac:dyDescent="0.25">
      <c r="A38" s="129">
        <v>7069</v>
      </c>
      <c r="B38" s="113">
        <v>3113</v>
      </c>
      <c r="C38" s="114" t="s">
        <v>109</v>
      </c>
      <c r="D38" s="130">
        <v>94000</v>
      </c>
      <c r="E38" s="49"/>
      <c r="F38" s="121"/>
      <c r="G38" s="120"/>
      <c r="H38" s="65">
        <f t="shared" si="0"/>
        <v>94000</v>
      </c>
      <c r="I38" s="28"/>
      <c r="J38" s="28"/>
      <c r="K38" s="29"/>
    </row>
    <row r="39" spans="1:11" ht="14.25" hidden="1" customHeight="1" x14ac:dyDescent="0.25">
      <c r="A39" s="129">
        <v>7070</v>
      </c>
      <c r="B39" s="113">
        <v>3113</v>
      </c>
      <c r="C39" s="114" t="s">
        <v>110</v>
      </c>
      <c r="D39" s="130">
        <v>41000</v>
      </c>
      <c r="E39" s="49"/>
      <c r="F39" s="121"/>
      <c r="G39" s="120"/>
      <c r="H39" s="65">
        <f t="shared" si="0"/>
        <v>41000</v>
      </c>
      <c r="I39" s="28"/>
      <c r="J39" s="28"/>
      <c r="K39" s="29"/>
    </row>
    <row r="40" spans="1:11" ht="17.5" hidden="1" customHeight="1" x14ac:dyDescent="0.25">
      <c r="A40" s="129">
        <v>7073</v>
      </c>
      <c r="B40" s="113">
        <v>3113</v>
      </c>
      <c r="C40" s="114" t="s">
        <v>111</v>
      </c>
      <c r="D40" s="130">
        <v>41000</v>
      </c>
      <c r="E40" s="49"/>
      <c r="F40" s="121"/>
      <c r="G40" s="120"/>
      <c r="H40" s="65">
        <f t="shared" si="0"/>
        <v>41000</v>
      </c>
      <c r="I40" s="28"/>
      <c r="J40" s="28"/>
      <c r="K40" s="29"/>
    </row>
    <row r="41" spans="1:11" ht="18.75" customHeight="1" x14ac:dyDescent="0.25">
      <c r="A41" s="129">
        <v>7074</v>
      </c>
      <c r="B41" s="113">
        <v>3113</v>
      </c>
      <c r="C41" s="114" t="s">
        <v>112</v>
      </c>
      <c r="D41" s="130">
        <v>274000</v>
      </c>
      <c r="E41" s="49"/>
      <c r="F41" s="185">
        <v>133</v>
      </c>
      <c r="G41" s="120"/>
      <c r="H41" s="65">
        <f t="shared" si="0"/>
        <v>273867</v>
      </c>
      <c r="I41" s="28"/>
      <c r="J41" s="28"/>
      <c r="K41" s="29"/>
    </row>
    <row r="42" spans="1:11" ht="18.75" hidden="1" customHeight="1" x14ac:dyDescent="0.25">
      <c r="A42" s="129">
        <v>7075</v>
      </c>
      <c r="B42" s="113">
        <v>3113</v>
      </c>
      <c r="C42" s="114" t="s">
        <v>113</v>
      </c>
      <c r="D42" s="130">
        <v>45000</v>
      </c>
      <c r="E42" s="49"/>
      <c r="F42" s="121"/>
      <c r="G42" s="120"/>
      <c r="H42" s="65">
        <f t="shared" si="0"/>
        <v>45000</v>
      </c>
      <c r="I42" s="28"/>
      <c r="J42" s="28"/>
      <c r="K42" s="29"/>
    </row>
    <row r="43" spans="1:11" ht="13" hidden="1" x14ac:dyDescent="0.25">
      <c r="A43" s="129">
        <v>7076</v>
      </c>
      <c r="B43" s="113">
        <v>3113</v>
      </c>
      <c r="C43" s="114" t="s">
        <v>114</v>
      </c>
      <c r="D43" s="130">
        <v>45000</v>
      </c>
      <c r="E43" s="49"/>
      <c r="F43" s="121"/>
      <c r="G43" s="120"/>
      <c r="H43" s="65">
        <f t="shared" si="0"/>
        <v>45000</v>
      </c>
      <c r="I43" s="28"/>
      <c r="J43" s="28"/>
      <c r="K43" s="29"/>
    </row>
    <row r="44" spans="1:11" ht="25" hidden="1" x14ac:dyDescent="0.25">
      <c r="A44" s="129">
        <v>7078</v>
      </c>
      <c r="B44" s="113">
        <v>3113</v>
      </c>
      <c r="C44" s="114" t="s">
        <v>116</v>
      </c>
      <c r="D44" s="130">
        <v>69000</v>
      </c>
      <c r="E44" s="49"/>
      <c r="F44" s="121"/>
      <c r="G44" s="120"/>
      <c r="H44" s="65">
        <f t="shared" si="0"/>
        <v>69000</v>
      </c>
      <c r="I44" s="28"/>
      <c r="J44" s="28"/>
      <c r="K44" s="29"/>
    </row>
    <row r="45" spans="1:11" ht="13" hidden="1" x14ac:dyDescent="0.25">
      <c r="A45" s="129">
        <v>7079</v>
      </c>
      <c r="B45" s="113">
        <v>3113</v>
      </c>
      <c r="C45" s="114" t="s">
        <v>117</v>
      </c>
      <c r="D45" s="130">
        <v>82000</v>
      </c>
      <c r="E45" s="49"/>
      <c r="F45" s="121"/>
      <c r="G45" s="120"/>
      <c r="H45" s="65">
        <f t="shared" si="0"/>
        <v>82000</v>
      </c>
      <c r="I45" s="28"/>
      <c r="J45" s="28"/>
      <c r="K45" s="29"/>
    </row>
    <row r="46" spans="1:11" ht="13" hidden="1" x14ac:dyDescent="0.25">
      <c r="A46" s="129">
        <v>7080</v>
      </c>
      <c r="B46" s="113">
        <v>3113</v>
      </c>
      <c r="C46" s="114" t="s">
        <v>118</v>
      </c>
      <c r="D46" s="130">
        <v>221000</v>
      </c>
      <c r="E46" s="49"/>
      <c r="F46" s="121"/>
      <c r="G46" s="120"/>
      <c r="H46" s="65">
        <f t="shared" si="0"/>
        <v>221000</v>
      </c>
      <c r="I46" s="28"/>
      <c r="J46" s="28"/>
      <c r="K46" s="29"/>
    </row>
    <row r="47" spans="1:11" ht="13" hidden="1" x14ac:dyDescent="0.25">
      <c r="A47" s="129">
        <v>7081</v>
      </c>
      <c r="B47" s="113">
        <v>3113</v>
      </c>
      <c r="C47" s="114" t="s">
        <v>119</v>
      </c>
      <c r="D47" s="130">
        <v>36000</v>
      </c>
      <c r="E47" s="49"/>
      <c r="F47" s="121"/>
      <c r="G47" s="120"/>
      <c r="H47" s="65">
        <f t="shared" si="0"/>
        <v>36000</v>
      </c>
      <c r="I47" s="28"/>
      <c r="J47" s="28"/>
      <c r="K47" s="29"/>
    </row>
    <row r="48" spans="1:11" ht="13" hidden="1" x14ac:dyDescent="0.25">
      <c r="A48" s="129">
        <v>7084</v>
      </c>
      <c r="B48" s="113">
        <v>3113</v>
      </c>
      <c r="C48" s="114" t="s">
        <v>121</v>
      </c>
      <c r="D48" s="130">
        <v>188000</v>
      </c>
      <c r="E48" s="49"/>
      <c r="F48" s="121"/>
      <c r="G48" s="120"/>
      <c r="H48" s="65">
        <f t="shared" si="0"/>
        <v>188000</v>
      </c>
      <c r="I48" s="28"/>
      <c r="J48" s="28"/>
      <c r="K48" s="29"/>
    </row>
    <row r="49" spans="1:11" ht="25" hidden="1" x14ac:dyDescent="0.25">
      <c r="A49" s="129">
        <v>7085</v>
      </c>
      <c r="B49" s="113">
        <v>3113</v>
      </c>
      <c r="C49" s="114" t="s">
        <v>122</v>
      </c>
      <c r="D49" s="130">
        <v>225000</v>
      </c>
      <c r="E49" s="49"/>
      <c r="F49" s="121"/>
      <c r="G49" s="120"/>
      <c r="H49" s="65">
        <f t="shared" si="0"/>
        <v>225000</v>
      </c>
      <c r="I49" s="28"/>
      <c r="J49" s="28"/>
      <c r="K49" s="29"/>
    </row>
    <row r="50" spans="1:11" ht="13" hidden="1" x14ac:dyDescent="0.25">
      <c r="A50" s="129">
        <v>7088</v>
      </c>
      <c r="B50" s="113">
        <v>3113</v>
      </c>
      <c r="C50" s="114" t="s">
        <v>123</v>
      </c>
      <c r="D50" s="130">
        <v>61000</v>
      </c>
      <c r="E50" s="49"/>
      <c r="F50" s="121"/>
      <c r="G50" s="120"/>
      <c r="H50" s="65">
        <f t="shared" si="0"/>
        <v>61000</v>
      </c>
      <c r="I50" s="28"/>
      <c r="J50" s="28"/>
      <c r="K50" s="29"/>
    </row>
    <row r="51" spans="1:11" ht="16.149999999999999" hidden="1" customHeight="1" x14ac:dyDescent="0.25">
      <c r="A51" s="129">
        <v>7092</v>
      </c>
      <c r="B51" s="113">
        <v>3117</v>
      </c>
      <c r="C51" s="114" t="s">
        <v>125</v>
      </c>
      <c r="D51" s="130">
        <v>24000</v>
      </c>
      <c r="E51" s="49"/>
      <c r="F51" s="121"/>
      <c r="G51" s="120"/>
      <c r="H51" s="65">
        <f t="shared" si="0"/>
        <v>24000</v>
      </c>
      <c r="I51" s="28"/>
      <c r="J51" s="28"/>
      <c r="K51" s="29"/>
    </row>
    <row r="52" spans="1:11" ht="13" hidden="1" x14ac:dyDescent="0.25">
      <c r="A52" s="129">
        <v>7096</v>
      </c>
      <c r="B52" s="113">
        <v>3113</v>
      </c>
      <c r="C52" s="114" t="s">
        <v>127</v>
      </c>
      <c r="D52" s="130">
        <v>65000</v>
      </c>
      <c r="E52" s="49"/>
      <c r="F52" s="121"/>
      <c r="G52" s="120"/>
      <c r="H52" s="65">
        <f t="shared" si="0"/>
        <v>65000</v>
      </c>
      <c r="I52" s="28"/>
      <c r="J52" s="28"/>
      <c r="K52" s="29"/>
    </row>
    <row r="53" spans="1:11" ht="13" hidden="1" x14ac:dyDescent="0.25">
      <c r="A53" s="129">
        <v>7098</v>
      </c>
      <c r="B53" s="113">
        <v>3113</v>
      </c>
      <c r="C53" s="114" t="s">
        <v>128</v>
      </c>
      <c r="D53" s="130">
        <v>110000</v>
      </c>
      <c r="E53" s="49"/>
      <c r="F53" s="121"/>
      <c r="G53" s="120"/>
      <c r="H53" s="65">
        <f t="shared" si="0"/>
        <v>110000</v>
      </c>
      <c r="I53" s="28"/>
      <c r="J53" s="28"/>
      <c r="K53" s="29"/>
    </row>
    <row r="54" spans="1:11" ht="25" hidden="1" x14ac:dyDescent="0.25">
      <c r="A54" s="129">
        <v>7100</v>
      </c>
      <c r="B54" s="113">
        <v>3113</v>
      </c>
      <c r="C54" s="114" t="s">
        <v>120</v>
      </c>
      <c r="D54" s="130">
        <v>307000</v>
      </c>
      <c r="E54" s="49"/>
      <c r="F54" s="121"/>
      <c r="G54" s="120"/>
      <c r="H54" s="65">
        <f t="shared" si="0"/>
        <v>307000</v>
      </c>
      <c r="I54" s="28"/>
      <c r="J54" s="28"/>
      <c r="K54" s="29"/>
    </row>
    <row r="55" spans="1:11" ht="13" hidden="1" x14ac:dyDescent="0.25">
      <c r="A55" s="129">
        <v>7201</v>
      </c>
      <c r="B55" s="113">
        <v>3113</v>
      </c>
      <c r="C55" s="114" t="s">
        <v>129</v>
      </c>
      <c r="D55" s="130">
        <v>147000</v>
      </c>
      <c r="E55" s="49"/>
      <c r="F55" s="121"/>
      <c r="G55" s="120"/>
      <c r="H55" s="65">
        <f t="shared" si="0"/>
        <v>147000</v>
      </c>
      <c r="I55" s="28"/>
      <c r="J55" s="28"/>
      <c r="K55" s="29"/>
    </row>
    <row r="56" spans="1:11" ht="13" hidden="1" x14ac:dyDescent="0.25">
      <c r="A56" s="129">
        <v>7202</v>
      </c>
      <c r="B56" s="113">
        <v>3113</v>
      </c>
      <c r="C56" s="114" t="s">
        <v>130</v>
      </c>
      <c r="D56" s="130">
        <v>233000</v>
      </c>
      <c r="E56" s="49"/>
      <c r="F56" s="121"/>
      <c r="G56" s="120"/>
      <c r="H56" s="65">
        <f t="shared" si="0"/>
        <v>233000</v>
      </c>
      <c r="I56" s="28"/>
      <c r="J56" s="28"/>
      <c r="K56" s="29"/>
    </row>
    <row r="57" spans="1:11" ht="13" hidden="1" x14ac:dyDescent="0.25">
      <c r="A57" s="129">
        <v>7203</v>
      </c>
      <c r="B57" s="113">
        <v>3113</v>
      </c>
      <c r="C57" s="114" t="s">
        <v>131</v>
      </c>
      <c r="D57" s="130">
        <v>123000</v>
      </c>
      <c r="E57" s="49"/>
      <c r="F57" s="121"/>
      <c r="G57" s="120"/>
      <c r="H57" s="65">
        <f t="shared" si="0"/>
        <v>123000</v>
      </c>
      <c r="I57" s="28"/>
      <c r="J57" s="28"/>
      <c r="K57" s="29"/>
    </row>
    <row r="58" spans="1:11" ht="13" hidden="1" x14ac:dyDescent="0.25">
      <c r="A58" s="129">
        <v>7204</v>
      </c>
      <c r="B58" s="113">
        <v>3113</v>
      </c>
      <c r="C58" s="114" t="s">
        <v>132</v>
      </c>
      <c r="D58" s="130">
        <v>102000</v>
      </c>
      <c r="E58" s="49"/>
      <c r="F58" s="121"/>
      <c r="G58" s="120"/>
      <c r="H58" s="65">
        <f t="shared" si="0"/>
        <v>102000</v>
      </c>
      <c r="I58" s="28"/>
      <c r="J58" s="28"/>
      <c r="K58" s="29"/>
    </row>
    <row r="59" spans="1:11" ht="16.899999999999999" hidden="1" customHeight="1" x14ac:dyDescent="0.25">
      <c r="A59" s="129">
        <v>7205</v>
      </c>
      <c r="B59" s="113">
        <v>3113</v>
      </c>
      <c r="C59" s="114" t="s">
        <v>133</v>
      </c>
      <c r="D59" s="130">
        <v>94000</v>
      </c>
      <c r="E59" s="49"/>
      <c r="F59" s="121"/>
      <c r="G59" s="120"/>
      <c r="H59" s="65">
        <f t="shared" si="0"/>
        <v>94000</v>
      </c>
      <c r="I59" s="28"/>
      <c r="J59" s="28"/>
      <c r="K59" s="29"/>
    </row>
    <row r="60" spans="1:11" ht="13" hidden="1" x14ac:dyDescent="0.25">
      <c r="A60" s="129">
        <v>7206</v>
      </c>
      <c r="B60" s="113">
        <v>3117</v>
      </c>
      <c r="C60" s="114" t="s">
        <v>134</v>
      </c>
      <c r="D60" s="130">
        <v>20000</v>
      </c>
      <c r="E60" s="49"/>
      <c r="F60" s="121"/>
      <c r="G60" s="120"/>
      <c r="H60" s="65">
        <f t="shared" si="0"/>
        <v>20000</v>
      </c>
      <c r="I60" s="28"/>
      <c r="J60" s="28"/>
      <c r="K60" s="29"/>
    </row>
    <row r="61" spans="1:11" ht="13" hidden="1" x14ac:dyDescent="0.25">
      <c r="A61" s="129">
        <v>7207</v>
      </c>
      <c r="B61" s="113">
        <v>3117</v>
      </c>
      <c r="C61" s="114" t="s">
        <v>135</v>
      </c>
      <c r="D61" s="130">
        <v>20000</v>
      </c>
      <c r="E61" s="49"/>
      <c r="F61" s="121"/>
      <c r="G61" s="120"/>
      <c r="H61" s="65">
        <f t="shared" si="0"/>
        <v>20000</v>
      </c>
      <c r="I61" s="28"/>
      <c r="J61" s="28"/>
      <c r="K61" s="29"/>
    </row>
    <row r="62" spans="1:11" ht="24" hidden="1" customHeight="1" x14ac:dyDescent="0.25">
      <c r="A62" s="129">
        <v>7208</v>
      </c>
      <c r="B62" s="113">
        <v>3113</v>
      </c>
      <c r="C62" s="114" t="s">
        <v>136</v>
      </c>
      <c r="D62" s="130">
        <v>53000</v>
      </c>
      <c r="E62" s="49"/>
      <c r="F62" s="121"/>
      <c r="G62" s="120"/>
      <c r="H62" s="65">
        <f t="shared" si="0"/>
        <v>53000</v>
      </c>
      <c r="I62" s="28"/>
      <c r="J62" s="28"/>
      <c r="K62" s="29"/>
    </row>
    <row r="63" spans="1:11" ht="13" hidden="1" x14ac:dyDescent="0.25">
      <c r="A63" s="129">
        <v>7209</v>
      </c>
      <c r="B63" s="113">
        <v>3113</v>
      </c>
      <c r="C63" s="114" t="s">
        <v>137</v>
      </c>
      <c r="D63" s="130">
        <v>20000</v>
      </c>
      <c r="E63" s="49"/>
      <c r="F63" s="121"/>
      <c r="G63" s="120"/>
      <c r="H63" s="65">
        <f t="shared" si="0"/>
        <v>20000</v>
      </c>
      <c r="I63" s="28"/>
      <c r="J63" s="28"/>
      <c r="K63" s="29"/>
    </row>
    <row r="64" spans="1:11" ht="13" hidden="1" x14ac:dyDescent="0.25">
      <c r="A64" s="129">
        <v>7211</v>
      </c>
      <c r="B64" s="113">
        <v>3117</v>
      </c>
      <c r="C64" s="114" t="s">
        <v>139</v>
      </c>
      <c r="D64" s="130">
        <v>20000</v>
      </c>
      <c r="E64" s="49"/>
      <c r="F64" s="121"/>
      <c r="G64" s="120"/>
      <c r="H64" s="65">
        <f t="shared" si="0"/>
        <v>20000</v>
      </c>
      <c r="I64" s="28"/>
      <c r="J64" s="28"/>
      <c r="K64" s="29"/>
    </row>
    <row r="65" spans="1:11" ht="13" hidden="1" x14ac:dyDescent="0.25">
      <c r="A65" s="129">
        <v>7248</v>
      </c>
      <c r="B65" s="113">
        <v>3113</v>
      </c>
      <c r="C65" s="114" t="s">
        <v>141</v>
      </c>
      <c r="D65" s="130">
        <v>323000</v>
      </c>
      <c r="E65" s="49"/>
      <c r="F65" s="121"/>
      <c r="G65" s="120"/>
      <c r="H65" s="65">
        <f t="shared" si="0"/>
        <v>323000</v>
      </c>
      <c r="I65" s="28"/>
      <c r="J65" s="28"/>
      <c r="K65" s="29"/>
    </row>
    <row r="66" spans="1:11" ht="13" hidden="1" x14ac:dyDescent="0.25">
      <c r="A66" s="129">
        <v>7249</v>
      </c>
      <c r="B66" s="113">
        <v>3113</v>
      </c>
      <c r="C66" s="114" t="s">
        <v>63</v>
      </c>
      <c r="D66" s="130">
        <v>98000</v>
      </c>
      <c r="E66" s="49"/>
      <c r="F66" s="121"/>
      <c r="G66" s="120"/>
      <c r="H66" s="65">
        <f t="shared" si="0"/>
        <v>98000</v>
      </c>
      <c r="I66" s="28"/>
      <c r="J66" s="28"/>
      <c r="K66" s="29"/>
    </row>
    <row r="67" spans="1:11" ht="13" hidden="1" x14ac:dyDescent="0.25">
      <c r="A67" s="129">
        <v>7250</v>
      </c>
      <c r="B67" s="113">
        <v>3113</v>
      </c>
      <c r="C67" s="114" t="s">
        <v>64</v>
      </c>
      <c r="D67" s="130">
        <v>32000</v>
      </c>
      <c r="E67" s="49"/>
      <c r="F67" s="121"/>
      <c r="G67" s="120"/>
      <c r="H67" s="65">
        <f t="shared" si="0"/>
        <v>32000</v>
      </c>
      <c r="I67" s="28"/>
      <c r="J67" s="28"/>
      <c r="K67" s="29"/>
    </row>
    <row r="68" spans="1:11" ht="13" hidden="1" x14ac:dyDescent="0.25">
      <c r="A68" s="129">
        <v>7251</v>
      </c>
      <c r="B68" s="113">
        <v>3113</v>
      </c>
      <c r="C68" s="114" t="s">
        <v>65</v>
      </c>
      <c r="D68" s="130">
        <v>65000</v>
      </c>
      <c r="E68" s="49"/>
      <c r="F68" s="121"/>
      <c r="G68" s="120"/>
      <c r="H68" s="65">
        <f t="shared" si="0"/>
        <v>65000</v>
      </c>
      <c r="I68" s="28"/>
      <c r="J68" s="28"/>
      <c r="K68" s="29"/>
    </row>
    <row r="69" spans="1:11" ht="13" hidden="1" x14ac:dyDescent="0.25">
      <c r="A69" s="129">
        <v>7252</v>
      </c>
      <c r="B69" s="113">
        <v>3113</v>
      </c>
      <c r="C69" s="114" t="s">
        <v>142</v>
      </c>
      <c r="D69" s="130">
        <v>41000</v>
      </c>
      <c r="E69" s="49"/>
      <c r="F69" s="121"/>
      <c r="G69" s="120"/>
      <c r="H69" s="65">
        <f t="shared" si="0"/>
        <v>41000</v>
      </c>
      <c r="I69" s="28"/>
      <c r="J69" s="28"/>
      <c r="K69" s="29"/>
    </row>
    <row r="70" spans="1:11" ht="13" hidden="1" x14ac:dyDescent="0.25">
      <c r="A70" s="129">
        <v>7253</v>
      </c>
      <c r="B70" s="113">
        <v>3113</v>
      </c>
      <c r="C70" s="114" t="s">
        <v>143</v>
      </c>
      <c r="D70" s="130">
        <v>123000</v>
      </c>
      <c r="E70" s="49"/>
      <c r="F70" s="121"/>
      <c r="G70" s="120"/>
      <c r="H70" s="65">
        <f t="shared" si="0"/>
        <v>123000</v>
      </c>
      <c r="I70" s="28"/>
      <c r="J70" s="28"/>
      <c r="K70" s="29"/>
    </row>
    <row r="71" spans="1:11" ht="13" hidden="1" x14ac:dyDescent="0.25">
      <c r="A71" s="129">
        <v>7254</v>
      </c>
      <c r="B71" s="113">
        <v>3113</v>
      </c>
      <c r="C71" s="114" t="s">
        <v>144</v>
      </c>
      <c r="D71" s="130">
        <v>77000</v>
      </c>
      <c r="E71" s="49"/>
      <c r="F71" s="121"/>
      <c r="G71" s="120"/>
      <c r="H71" s="65">
        <f t="shared" si="0"/>
        <v>77000</v>
      </c>
      <c r="I71" s="28"/>
      <c r="J71" s="28"/>
      <c r="K71" s="29"/>
    </row>
    <row r="72" spans="1:11" ht="13" hidden="1" x14ac:dyDescent="0.25">
      <c r="A72" s="129">
        <v>7255</v>
      </c>
      <c r="B72" s="113">
        <v>3113</v>
      </c>
      <c r="C72" s="114" t="s">
        <v>145</v>
      </c>
      <c r="D72" s="130">
        <v>143000</v>
      </c>
      <c r="E72" s="49"/>
      <c r="F72" s="121"/>
      <c r="G72" s="120"/>
      <c r="H72" s="65">
        <f t="shared" si="0"/>
        <v>143000</v>
      </c>
      <c r="I72" s="28"/>
      <c r="J72" s="28"/>
      <c r="K72" s="29"/>
    </row>
    <row r="73" spans="1:11" ht="13" hidden="1" x14ac:dyDescent="0.25">
      <c r="A73" s="129">
        <v>7256</v>
      </c>
      <c r="B73" s="113">
        <v>3113</v>
      </c>
      <c r="C73" s="114" t="s">
        <v>146</v>
      </c>
      <c r="D73" s="130">
        <v>106000</v>
      </c>
      <c r="E73" s="49"/>
      <c r="F73" s="121"/>
      <c r="G73" s="120"/>
      <c r="H73" s="65">
        <f t="shared" si="0"/>
        <v>106000</v>
      </c>
      <c r="I73" s="28"/>
      <c r="J73" s="28"/>
      <c r="K73" s="29"/>
    </row>
    <row r="74" spans="1:11" ht="13" hidden="1" x14ac:dyDescent="0.25">
      <c r="A74" s="129">
        <v>7257</v>
      </c>
      <c r="B74" s="113">
        <v>3113</v>
      </c>
      <c r="C74" s="114" t="s">
        <v>6</v>
      </c>
      <c r="D74" s="130">
        <v>61000</v>
      </c>
      <c r="E74" s="49"/>
      <c r="F74" s="121"/>
      <c r="G74" s="120"/>
      <c r="H74" s="65">
        <f t="shared" si="0"/>
        <v>61000</v>
      </c>
      <c r="I74" s="28"/>
      <c r="J74" s="28"/>
      <c r="K74" s="29"/>
    </row>
    <row r="75" spans="1:11" ht="13" hidden="1" x14ac:dyDescent="0.25">
      <c r="A75" s="129">
        <v>7258</v>
      </c>
      <c r="B75" s="113">
        <v>3117</v>
      </c>
      <c r="C75" s="114" t="s">
        <v>147</v>
      </c>
      <c r="D75" s="130">
        <v>20000</v>
      </c>
      <c r="E75" s="49"/>
      <c r="F75" s="121"/>
      <c r="G75" s="120"/>
      <c r="H75" s="65">
        <f t="shared" si="0"/>
        <v>20000</v>
      </c>
      <c r="I75" s="28"/>
      <c r="J75" s="28"/>
      <c r="K75" s="29"/>
    </row>
    <row r="76" spans="1:11" ht="16.899999999999999" hidden="1" customHeight="1" x14ac:dyDescent="0.25">
      <c r="A76" s="129">
        <v>7259</v>
      </c>
      <c r="B76" s="113">
        <v>3117</v>
      </c>
      <c r="C76" s="114" t="s">
        <v>148</v>
      </c>
      <c r="D76" s="130">
        <v>20000</v>
      </c>
      <c r="E76" s="49"/>
      <c r="F76" s="121"/>
      <c r="G76" s="120"/>
      <c r="H76" s="65">
        <f t="shared" ref="H76:H139" si="1">D76-F76</f>
        <v>20000</v>
      </c>
      <c r="I76" s="28"/>
      <c r="J76" s="28"/>
      <c r="K76" s="29"/>
    </row>
    <row r="77" spans="1:11" ht="13" hidden="1" x14ac:dyDescent="0.25">
      <c r="A77" s="129">
        <v>7260</v>
      </c>
      <c r="B77" s="113">
        <v>3117</v>
      </c>
      <c r="C77" s="114" t="s">
        <v>149</v>
      </c>
      <c r="D77" s="130">
        <v>24000</v>
      </c>
      <c r="E77" s="49"/>
      <c r="F77" s="121"/>
      <c r="G77" s="120"/>
      <c r="H77" s="65">
        <f t="shared" si="1"/>
        <v>24000</v>
      </c>
      <c r="I77" s="28"/>
      <c r="J77" s="28"/>
      <c r="K77" s="29"/>
    </row>
    <row r="78" spans="1:11" ht="13" hidden="1" x14ac:dyDescent="0.25">
      <c r="A78" s="129">
        <v>7262</v>
      </c>
      <c r="B78" s="113">
        <v>3117</v>
      </c>
      <c r="C78" s="114" t="s">
        <v>150</v>
      </c>
      <c r="D78" s="130">
        <v>36000</v>
      </c>
      <c r="E78" s="49"/>
      <c r="F78" s="121"/>
      <c r="G78" s="120"/>
      <c r="H78" s="65">
        <f t="shared" si="1"/>
        <v>36000</v>
      </c>
      <c r="I78" s="28"/>
      <c r="J78" s="28"/>
      <c r="K78" s="29"/>
    </row>
    <row r="79" spans="1:11" ht="13" hidden="1" x14ac:dyDescent="0.25">
      <c r="A79" s="129">
        <v>7263</v>
      </c>
      <c r="B79" s="113">
        <v>3117</v>
      </c>
      <c r="C79" s="114" t="s">
        <v>151</v>
      </c>
      <c r="D79" s="130">
        <v>20000</v>
      </c>
      <c r="E79" s="49"/>
      <c r="F79" s="121"/>
      <c r="G79" s="120"/>
      <c r="H79" s="65">
        <f t="shared" si="1"/>
        <v>20000</v>
      </c>
      <c r="I79" s="28"/>
      <c r="J79" s="28"/>
      <c r="K79" s="29"/>
    </row>
    <row r="80" spans="1:11" ht="13" hidden="1" x14ac:dyDescent="0.25">
      <c r="A80" s="129">
        <v>7267</v>
      </c>
      <c r="B80" s="113">
        <v>3117</v>
      </c>
      <c r="C80" s="114" t="s">
        <v>155</v>
      </c>
      <c r="D80" s="130">
        <v>20000</v>
      </c>
      <c r="E80" s="49"/>
      <c r="F80" s="121"/>
      <c r="G80" s="120"/>
      <c r="H80" s="65">
        <f t="shared" si="1"/>
        <v>20000</v>
      </c>
      <c r="I80" s="28"/>
      <c r="J80" s="28"/>
      <c r="K80" s="29"/>
    </row>
    <row r="81" spans="1:11" ht="13" hidden="1" x14ac:dyDescent="0.25">
      <c r="A81" s="129">
        <v>7271</v>
      </c>
      <c r="B81" s="113">
        <v>3113</v>
      </c>
      <c r="C81" s="114" t="s">
        <v>156</v>
      </c>
      <c r="D81" s="130">
        <v>53000</v>
      </c>
      <c r="E81" s="49"/>
      <c r="F81" s="121"/>
      <c r="G81" s="120"/>
      <c r="H81" s="65">
        <f t="shared" si="1"/>
        <v>53000</v>
      </c>
      <c r="I81" s="28"/>
      <c r="J81" s="28"/>
      <c r="K81" s="29"/>
    </row>
    <row r="82" spans="1:11" ht="13" hidden="1" x14ac:dyDescent="0.25">
      <c r="A82" s="129">
        <v>7272</v>
      </c>
      <c r="B82" s="113">
        <v>3113</v>
      </c>
      <c r="C82" s="114" t="s">
        <v>20</v>
      </c>
      <c r="D82" s="130">
        <v>139000</v>
      </c>
      <c r="E82" s="49"/>
      <c r="F82" s="121"/>
      <c r="G82" s="120"/>
      <c r="H82" s="65">
        <f t="shared" si="1"/>
        <v>139000</v>
      </c>
      <c r="I82" s="28"/>
      <c r="J82" s="28"/>
      <c r="K82" s="29"/>
    </row>
    <row r="83" spans="1:11" ht="13" hidden="1" x14ac:dyDescent="0.25">
      <c r="A83" s="129">
        <v>7274</v>
      </c>
      <c r="B83" s="113">
        <v>3113</v>
      </c>
      <c r="C83" s="114" t="s">
        <v>157</v>
      </c>
      <c r="D83" s="130">
        <v>20000</v>
      </c>
      <c r="E83" s="49"/>
      <c r="F83" s="121"/>
      <c r="G83" s="120"/>
      <c r="H83" s="65">
        <f t="shared" si="1"/>
        <v>20000</v>
      </c>
      <c r="I83" s="28"/>
      <c r="J83" s="28"/>
      <c r="K83" s="29"/>
    </row>
    <row r="84" spans="1:11" ht="13" hidden="1" x14ac:dyDescent="0.25">
      <c r="A84" s="129">
        <v>7275</v>
      </c>
      <c r="B84" s="113">
        <v>3113</v>
      </c>
      <c r="C84" s="114" t="s">
        <v>158</v>
      </c>
      <c r="D84" s="130">
        <v>32000</v>
      </c>
      <c r="E84" s="49"/>
      <c r="F84" s="121"/>
      <c r="G84" s="120"/>
      <c r="H84" s="65">
        <f t="shared" si="1"/>
        <v>32000</v>
      </c>
      <c r="I84" s="28"/>
      <c r="J84" s="28"/>
      <c r="K84" s="29"/>
    </row>
    <row r="85" spans="1:11" ht="13" hidden="1" x14ac:dyDescent="0.25">
      <c r="A85" s="129">
        <v>7276</v>
      </c>
      <c r="B85" s="113">
        <v>3117</v>
      </c>
      <c r="C85" s="114" t="s">
        <v>159</v>
      </c>
      <c r="D85" s="130">
        <v>20000</v>
      </c>
      <c r="E85" s="49"/>
      <c r="F85" s="121"/>
      <c r="G85" s="120"/>
      <c r="H85" s="65">
        <f t="shared" si="1"/>
        <v>20000</v>
      </c>
      <c r="I85" s="28"/>
      <c r="J85" s="28"/>
      <c r="K85" s="29"/>
    </row>
    <row r="86" spans="1:11" ht="13" hidden="1" x14ac:dyDescent="0.25">
      <c r="A86" s="129">
        <v>7404</v>
      </c>
      <c r="B86" s="113">
        <v>3113</v>
      </c>
      <c r="C86" s="114" t="s">
        <v>160</v>
      </c>
      <c r="D86" s="130">
        <v>188000</v>
      </c>
      <c r="E86" s="49"/>
      <c r="F86" s="121"/>
      <c r="G86" s="120"/>
      <c r="H86" s="65">
        <f t="shared" si="1"/>
        <v>188000</v>
      </c>
      <c r="I86" s="28"/>
      <c r="J86" s="28"/>
      <c r="K86" s="29"/>
    </row>
    <row r="87" spans="1:11" ht="22.5" hidden="1" customHeight="1" x14ac:dyDescent="0.25">
      <c r="A87" s="129">
        <v>7405</v>
      </c>
      <c r="B87" s="113">
        <v>3113</v>
      </c>
      <c r="C87" s="114" t="s">
        <v>161</v>
      </c>
      <c r="D87" s="130">
        <v>434000</v>
      </c>
      <c r="E87" s="49"/>
      <c r="F87" s="121"/>
      <c r="G87" s="120"/>
      <c r="H87" s="65">
        <f t="shared" si="1"/>
        <v>434000</v>
      </c>
      <c r="I87" s="28"/>
      <c r="J87" s="28"/>
      <c r="K87" s="29"/>
    </row>
    <row r="88" spans="1:11" ht="13" hidden="1" x14ac:dyDescent="0.25">
      <c r="A88" s="129">
        <v>7411</v>
      </c>
      <c r="B88" s="113">
        <v>3113</v>
      </c>
      <c r="C88" s="114" t="s">
        <v>163</v>
      </c>
      <c r="D88" s="130">
        <v>155000</v>
      </c>
      <c r="E88" s="49"/>
      <c r="F88" s="121"/>
      <c r="G88" s="120"/>
      <c r="H88" s="65">
        <f t="shared" si="1"/>
        <v>155000</v>
      </c>
      <c r="I88" s="28"/>
      <c r="J88" s="28"/>
      <c r="K88" s="29"/>
    </row>
    <row r="89" spans="1:11" ht="13" hidden="1" x14ac:dyDescent="0.25">
      <c r="A89" s="129">
        <v>7412</v>
      </c>
      <c r="B89" s="113">
        <v>3117</v>
      </c>
      <c r="C89" s="114" t="s">
        <v>164</v>
      </c>
      <c r="D89" s="130">
        <v>20000</v>
      </c>
      <c r="E89" s="49"/>
      <c r="F89" s="121"/>
      <c r="G89" s="120"/>
      <c r="H89" s="65">
        <f t="shared" si="1"/>
        <v>20000</v>
      </c>
      <c r="I89" s="28"/>
      <c r="J89" s="28"/>
      <c r="K89" s="29"/>
    </row>
    <row r="90" spans="1:11" ht="13" hidden="1" x14ac:dyDescent="0.25">
      <c r="A90" s="129">
        <v>7417</v>
      </c>
      <c r="B90" s="113">
        <v>3117</v>
      </c>
      <c r="C90" s="114" t="s">
        <v>165</v>
      </c>
      <c r="D90" s="130">
        <v>20000</v>
      </c>
      <c r="E90" s="49"/>
      <c r="F90" s="121"/>
      <c r="G90" s="120"/>
      <c r="H90" s="65">
        <f t="shared" si="1"/>
        <v>20000</v>
      </c>
      <c r="I90" s="28"/>
      <c r="J90" s="28"/>
      <c r="K90" s="29"/>
    </row>
    <row r="91" spans="1:11" ht="13" hidden="1" x14ac:dyDescent="0.25">
      <c r="A91" s="129">
        <v>7418</v>
      </c>
      <c r="B91" s="113">
        <v>3117</v>
      </c>
      <c r="C91" s="114" t="s">
        <v>166</v>
      </c>
      <c r="D91" s="130">
        <v>20000</v>
      </c>
      <c r="E91" s="49"/>
      <c r="F91" s="121"/>
      <c r="G91" s="120"/>
      <c r="H91" s="65">
        <f t="shared" si="1"/>
        <v>20000</v>
      </c>
      <c r="I91" s="28"/>
      <c r="J91" s="28"/>
      <c r="K91" s="29"/>
    </row>
    <row r="92" spans="1:11" ht="13" hidden="1" x14ac:dyDescent="0.25">
      <c r="A92" s="129">
        <v>7423</v>
      </c>
      <c r="B92" s="113">
        <v>3113</v>
      </c>
      <c r="C92" s="114" t="s">
        <v>169</v>
      </c>
      <c r="D92" s="130">
        <v>28000</v>
      </c>
      <c r="E92" s="49"/>
      <c r="F92" s="121"/>
      <c r="G92" s="120"/>
      <c r="H92" s="65">
        <f t="shared" si="1"/>
        <v>28000</v>
      </c>
      <c r="I92" s="28"/>
      <c r="J92" s="28"/>
      <c r="K92" s="29"/>
    </row>
    <row r="93" spans="1:11" ht="25" hidden="1" x14ac:dyDescent="0.25">
      <c r="A93" s="129">
        <v>7424</v>
      </c>
      <c r="B93" s="113">
        <v>3113</v>
      </c>
      <c r="C93" s="114" t="s">
        <v>170</v>
      </c>
      <c r="D93" s="130">
        <v>241000</v>
      </c>
      <c r="E93" s="49"/>
      <c r="F93" s="121"/>
      <c r="G93" s="120"/>
      <c r="H93" s="65">
        <f t="shared" si="1"/>
        <v>241000</v>
      </c>
      <c r="I93" s="28"/>
      <c r="J93" s="28"/>
      <c r="K93" s="29"/>
    </row>
    <row r="94" spans="1:11" ht="13" hidden="1" x14ac:dyDescent="0.25">
      <c r="A94" s="129">
        <v>7425</v>
      </c>
      <c r="B94" s="113">
        <v>3113</v>
      </c>
      <c r="C94" s="114" t="s">
        <v>171</v>
      </c>
      <c r="D94" s="130">
        <v>176000</v>
      </c>
      <c r="E94" s="49"/>
      <c r="F94" s="121"/>
      <c r="G94" s="120"/>
      <c r="H94" s="65">
        <f t="shared" si="1"/>
        <v>176000</v>
      </c>
      <c r="I94" s="28"/>
      <c r="J94" s="28"/>
      <c r="K94" s="29"/>
    </row>
    <row r="95" spans="1:11" ht="13" hidden="1" x14ac:dyDescent="0.25">
      <c r="A95" s="129">
        <v>7426</v>
      </c>
      <c r="B95" s="113">
        <v>3113</v>
      </c>
      <c r="C95" s="114" t="s">
        <v>172</v>
      </c>
      <c r="D95" s="130">
        <v>209000</v>
      </c>
      <c r="E95" s="49"/>
      <c r="F95" s="121"/>
      <c r="G95" s="120"/>
      <c r="H95" s="65">
        <f t="shared" si="1"/>
        <v>209000</v>
      </c>
      <c r="I95" s="28"/>
      <c r="J95" s="28"/>
      <c r="K95" s="29"/>
    </row>
    <row r="96" spans="1:11" ht="13" hidden="1" x14ac:dyDescent="0.25">
      <c r="A96" s="129">
        <v>7430</v>
      </c>
      <c r="B96" s="113">
        <v>3117</v>
      </c>
      <c r="C96" s="114" t="s">
        <v>173</v>
      </c>
      <c r="D96" s="130">
        <v>20000</v>
      </c>
      <c r="E96" s="49"/>
      <c r="F96" s="121"/>
      <c r="G96" s="120"/>
      <c r="H96" s="65">
        <f t="shared" si="1"/>
        <v>20000</v>
      </c>
      <c r="I96" s="28"/>
      <c r="J96" s="28"/>
      <c r="K96" s="29"/>
    </row>
    <row r="97" spans="1:11" ht="13" hidden="1" x14ac:dyDescent="0.25">
      <c r="A97" s="129">
        <v>7433</v>
      </c>
      <c r="B97" s="113">
        <v>3117</v>
      </c>
      <c r="C97" s="114" t="s">
        <v>175</v>
      </c>
      <c r="D97" s="130">
        <v>20000</v>
      </c>
      <c r="E97" s="49"/>
      <c r="F97" s="121"/>
      <c r="G97" s="120"/>
      <c r="H97" s="65">
        <f t="shared" si="1"/>
        <v>20000</v>
      </c>
      <c r="I97" s="28"/>
      <c r="J97" s="28"/>
      <c r="K97" s="29"/>
    </row>
    <row r="98" spans="1:11" ht="13" hidden="1" x14ac:dyDescent="0.25">
      <c r="A98" s="129">
        <v>7435</v>
      </c>
      <c r="B98" s="113">
        <v>3117</v>
      </c>
      <c r="C98" s="114" t="s">
        <v>176</v>
      </c>
      <c r="D98" s="130">
        <v>20000</v>
      </c>
      <c r="E98" s="49"/>
      <c r="F98" s="121"/>
      <c r="G98" s="120"/>
      <c r="H98" s="65">
        <f t="shared" si="1"/>
        <v>20000</v>
      </c>
      <c r="I98" s="28"/>
      <c r="J98" s="28"/>
      <c r="K98" s="29"/>
    </row>
    <row r="99" spans="1:11" ht="25" hidden="1" x14ac:dyDescent="0.25">
      <c r="A99" s="129">
        <v>7443</v>
      </c>
      <c r="B99" s="113">
        <v>3113</v>
      </c>
      <c r="C99" s="114" t="s">
        <v>179</v>
      </c>
      <c r="D99" s="130">
        <v>172000</v>
      </c>
      <c r="E99" s="49"/>
      <c r="F99" s="121"/>
      <c r="G99" s="120"/>
      <c r="H99" s="65">
        <f t="shared" si="1"/>
        <v>172000</v>
      </c>
      <c r="I99" s="28"/>
      <c r="J99" s="28"/>
      <c r="K99" s="29"/>
    </row>
    <row r="100" spans="1:11" ht="13" hidden="1" x14ac:dyDescent="0.25">
      <c r="A100" s="129">
        <v>7447</v>
      </c>
      <c r="B100" s="113">
        <v>3113</v>
      </c>
      <c r="C100" s="114" t="s">
        <v>180</v>
      </c>
      <c r="D100" s="130">
        <v>192000</v>
      </c>
      <c r="E100" s="49"/>
      <c r="F100" s="121"/>
      <c r="G100" s="120"/>
      <c r="H100" s="65">
        <f t="shared" si="1"/>
        <v>192000</v>
      </c>
      <c r="I100" s="28"/>
      <c r="J100" s="28"/>
      <c r="K100" s="29"/>
    </row>
    <row r="101" spans="1:11" ht="13" hidden="1" x14ac:dyDescent="0.25">
      <c r="A101" s="129">
        <v>7454</v>
      </c>
      <c r="B101" s="113">
        <v>3113</v>
      </c>
      <c r="C101" s="114" t="s">
        <v>182</v>
      </c>
      <c r="D101" s="130">
        <v>254000</v>
      </c>
      <c r="E101" s="49"/>
      <c r="F101" s="121"/>
      <c r="G101" s="120"/>
      <c r="H101" s="65">
        <f t="shared" si="1"/>
        <v>254000</v>
      </c>
      <c r="I101" s="28"/>
      <c r="J101" s="28"/>
      <c r="K101" s="29"/>
    </row>
    <row r="102" spans="1:11" ht="13" hidden="1" x14ac:dyDescent="0.25">
      <c r="A102" s="129">
        <v>7464</v>
      </c>
      <c r="B102" s="113">
        <v>3117</v>
      </c>
      <c r="C102" s="114" t="s">
        <v>68</v>
      </c>
      <c r="D102" s="130">
        <v>65000</v>
      </c>
      <c r="E102" s="49"/>
      <c r="F102" s="121"/>
      <c r="G102" s="120"/>
      <c r="H102" s="65">
        <f t="shared" si="1"/>
        <v>65000</v>
      </c>
      <c r="I102" s="28"/>
      <c r="J102" s="28"/>
      <c r="K102" s="29"/>
    </row>
    <row r="103" spans="1:11" ht="13" hidden="1" x14ac:dyDescent="0.25">
      <c r="A103" s="129">
        <v>7465</v>
      </c>
      <c r="B103" s="113">
        <v>3117</v>
      </c>
      <c r="C103" s="114" t="s">
        <v>69</v>
      </c>
      <c r="D103" s="130">
        <v>28000</v>
      </c>
      <c r="E103" s="49"/>
      <c r="F103" s="121"/>
      <c r="G103" s="120"/>
      <c r="H103" s="65">
        <f t="shared" si="1"/>
        <v>28000</v>
      </c>
      <c r="I103" s="28"/>
      <c r="J103" s="28"/>
      <c r="K103" s="29"/>
    </row>
    <row r="104" spans="1:11" ht="13" hidden="1" x14ac:dyDescent="0.25">
      <c r="A104" s="129">
        <v>7466</v>
      </c>
      <c r="B104" s="113">
        <v>3117</v>
      </c>
      <c r="C104" s="114" t="s">
        <v>70</v>
      </c>
      <c r="D104" s="130">
        <v>73000</v>
      </c>
      <c r="E104" s="49"/>
      <c r="F104" s="121"/>
      <c r="G104" s="120"/>
      <c r="H104" s="65">
        <f t="shared" si="1"/>
        <v>73000</v>
      </c>
      <c r="I104" s="28"/>
      <c r="J104" s="28"/>
      <c r="K104" s="29"/>
    </row>
    <row r="105" spans="1:11" ht="13" hidden="1" x14ac:dyDescent="0.25">
      <c r="A105" s="129">
        <v>7467</v>
      </c>
      <c r="B105" s="113">
        <v>3113</v>
      </c>
      <c r="C105" s="114" t="s">
        <v>183</v>
      </c>
      <c r="D105" s="130">
        <v>561000</v>
      </c>
      <c r="E105" s="49"/>
      <c r="F105" s="121"/>
      <c r="G105" s="120"/>
      <c r="H105" s="65">
        <f t="shared" si="1"/>
        <v>561000</v>
      </c>
      <c r="I105" s="28"/>
      <c r="J105" s="28"/>
      <c r="K105" s="29"/>
    </row>
    <row r="106" spans="1:11" ht="13" hidden="1" x14ac:dyDescent="0.25">
      <c r="A106" s="129">
        <v>7468</v>
      </c>
      <c r="B106" s="113">
        <v>3113</v>
      </c>
      <c r="C106" s="114" t="s">
        <v>71</v>
      </c>
      <c r="D106" s="130">
        <v>393000</v>
      </c>
      <c r="E106" s="49"/>
      <c r="F106" s="121"/>
      <c r="G106" s="120"/>
      <c r="H106" s="65">
        <f t="shared" si="1"/>
        <v>393000</v>
      </c>
      <c r="I106" s="28"/>
      <c r="J106" s="28"/>
      <c r="K106" s="29"/>
    </row>
    <row r="107" spans="1:11" ht="13" hidden="1" x14ac:dyDescent="0.25">
      <c r="A107" s="129">
        <v>7469</v>
      </c>
      <c r="B107" s="113">
        <v>3113</v>
      </c>
      <c r="C107" s="114" t="s">
        <v>184</v>
      </c>
      <c r="D107" s="130">
        <v>282000</v>
      </c>
      <c r="E107" s="49"/>
      <c r="F107" s="121"/>
      <c r="G107" s="120"/>
      <c r="H107" s="65">
        <f t="shared" si="1"/>
        <v>282000</v>
      </c>
      <c r="I107" s="28"/>
      <c r="J107" s="28"/>
      <c r="K107" s="29"/>
    </row>
    <row r="108" spans="1:11" ht="13" hidden="1" x14ac:dyDescent="0.25">
      <c r="A108" s="129">
        <v>7473</v>
      </c>
      <c r="B108" s="113">
        <v>3113</v>
      </c>
      <c r="C108" s="114" t="s">
        <v>185</v>
      </c>
      <c r="D108" s="130">
        <v>184000</v>
      </c>
      <c r="E108" s="49"/>
      <c r="F108" s="121"/>
      <c r="G108" s="120"/>
      <c r="H108" s="65">
        <f t="shared" si="1"/>
        <v>184000</v>
      </c>
      <c r="I108" s="28"/>
      <c r="J108" s="28"/>
      <c r="K108" s="29"/>
    </row>
    <row r="109" spans="1:11" ht="15.75" customHeight="1" x14ac:dyDescent="0.25">
      <c r="A109" s="129">
        <v>7478</v>
      </c>
      <c r="B109" s="113">
        <v>3117</v>
      </c>
      <c r="C109" s="114" t="s">
        <v>187</v>
      </c>
      <c r="D109" s="130">
        <v>20000</v>
      </c>
      <c r="E109" s="49"/>
      <c r="F109" s="185">
        <v>7293</v>
      </c>
      <c r="G109" s="120"/>
      <c r="H109" s="65">
        <f t="shared" si="1"/>
        <v>12707</v>
      </c>
      <c r="I109" s="28"/>
      <c r="J109" s="28"/>
      <c r="K109" s="29"/>
    </row>
    <row r="110" spans="1:11" ht="13" hidden="1" x14ac:dyDescent="0.25">
      <c r="A110" s="129">
        <v>7482</v>
      </c>
      <c r="B110" s="113">
        <v>3113</v>
      </c>
      <c r="C110" s="114" t="s">
        <v>189</v>
      </c>
      <c r="D110" s="130">
        <v>45000</v>
      </c>
      <c r="E110" s="49"/>
      <c r="F110" s="121"/>
      <c r="G110" s="120"/>
      <c r="H110" s="65">
        <f t="shared" si="1"/>
        <v>45000</v>
      </c>
      <c r="I110" s="28"/>
      <c r="J110" s="28"/>
      <c r="K110" s="29"/>
    </row>
    <row r="111" spans="1:11" ht="13" hidden="1" x14ac:dyDescent="0.25">
      <c r="A111" s="129">
        <v>7486</v>
      </c>
      <c r="B111" s="113">
        <v>3113</v>
      </c>
      <c r="C111" s="114" t="s">
        <v>191</v>
      </c>
      <c r="D111" s="130">
        <v>24000</v>
      </c>
      <c r="E111" s="49"/>
      <c r="F111" s="121"/>
      <c r="G111" s="120"/>
      <c r="H111" s="65">
        <f t="shared" si="1"/>
        <v>24000</v>
      </c>
      <c r="I111" s="28"/>
      <c r="J111" s="28"/>
      <c r="K111" s="29"/>
    </row>
    <row r="112" spans="1:11" ht="13" hidden="1" x14ac:dyDescent="0.25">
      <c r="A112" s="129">
        <v>7487</v>
      </c>
      <c r="B112" s="113">
        <v>3113</v>
      </c>
      <c r="C112" s="114" t="s">
        <v>192</v>
      </c>
      <c r="D112" s="130">
        <v>20000</v>
      </c>
      <c r="E112" s="49"/>
      <c r="F112" s="121"/>
      <c r="G112" s="120"/>
      <c r="H112" s="65">
        <f t="shared" si="1"/>
        <v>20000</v>
      </c>
      <c r="I112" s="28"/>
      <c r="J112" s="28"/>
      <c r="K112" s="29"/>
    </row>
    <row r="113" spans="1:11" ht="13" hidden="1" x14ac:dyDescent="0.25">
      <c r="A113" s="129">
        <v>7489</v>
      </c>
      <c r="B113" s="113">
        <v>3117</v>
      </c>
      <c r="C113" s="114" t="s">
        <v>194</v>
      </c>
      <c r="D113" s="130">
        <v>20000</v>
      </c>
      <c r="E113" s="49"/>
      <c r="F113" s="121"/>
      <c r="G113" s="120"/>
      <c r="H113" s="65">
        <f t="shared" si="1"/>
        <v>20000</v>
      </c>
      <c r="I113" s="28"/>
      <c r="J113" s="28"/>
      <c r="K113" s="29"/>
    </row>
    <row r="114" spans="1:11" ht="13" hidden="1" x14ac:dyDescent="0.25">
      <c r="A114" s="129">
        <v>7493</v>
      </c>
      <c r="B114" s="113">
        <v>3113</v>
      </c>
      <c r="C114" s="114" t="s">
        <v>196</v>
      </c>
      <c r="D114" s="130">
        <v>57000</v>
      </c>
      <c r="E114" s="49"/>
      <c r="F114" s="121"/>
      <c r="G114" s="120"/>
      <c r="H114" s="65">
        <f t="shared" si="1"/>
        <v>57000</v>
      </c>
      <c r="I114" s="28"/>
      <c r="J114" s="28"/>
      <c r="K114" s="29"/>
    </row>
    <row r="115" spans="1:11" ht="13" hidden="1" x14ac:dyDescent="0.25">
      <c r="A115" s="129">
        <v>7495</v>
      </c>
      <c r="B115" s="113">
        <v>3117</v>
      </c>
      <c r="C115" s="114" t="s">
        <v>197</v>
      </c>
      <c r="D115" s="130">
        <v>20000</v>
      </c>
      <c r="E115" s="49"/>
      <c r="F115" s="121"/>
      <c r="G115" s="120"/>
      <c r="H115" s="65">
        <f t="shared" si="1"/>
        <v>20000</v>
      </c>
      <c r="I115" s="28"/>
      <c r="J115" s="28"/>
      <c r="K115" s="29"/>
    </row>
    <row r="116" spans="1:11" ht="27" hidden="1" customHeight="1" x14ac:dyDescent="0.25">
      <c r="A116" s="129">
        <v>7500</v>
      </c>
      <c r="B116" s="113">
        <v>3113</v>
      </c>
      <c r="C116" s="114" t="s">
        <v>199</v>
      </c>
      <c r="D116" s="130">
        <v>196000</v>
      </c>
      <c r="E116" s="49"/>
      <c r="F116" s="121"/>
      <c r="G116" s="120"/>
      <c r="H116" s="65">
        <f t="shared" si="1"/>
        <v>196000</v>
      </c>
      <c r="I116" s="28"/>
      <c r="J116" s="28"/>
      <c r="K116" s="29"/>
    </row>
    <row r="117" spans="1:11" ht="13" hidden="1" x14ac:dyDescent="0.25">
      <c r="A117" s="129">
        <v>7501</v>
      </c>
      <c r="B117" s="113">
        <v>3113</v>
      </c>
      <c r="C117" s="114" t="s">
        <v>200</v>
      </c>
      <c r="D117" s="130">
        <v>114000</v>
      </c>
      <c r="E117" s="49"/>
      <c r="F117" s="121"/>
      <c r="G117" s="120"/>
      <c r="H117" s="65">
        <f t="shared" si="1"/>
        <v>114000</v>
      </c>
      <c r="I117" s="28"/>
      <c r="J117" s="28"/>
      <c r="K117" s="29"/>
    </row>
    <row r="118" spans="1:11" ht="13" hidden="1" x14ac:dyDescent="0.25">
      <c r="A118" s="129">
        <v>7511</v>
      </c>
      <c r="B118" s="113">
        <v>3117</v>
      </c>
      <c r="C118" s="114" t="s">
        <v>203</v>
      </c>
      <c r="D118" s="130">
        <v>20000</v>
      </c>
      <c r="E118" s="49"/>
      <c r="F118" s="121"/>
      <c r="G118" s="120"/>
      <c r="H118" s="65">
        <f t="shared" si="1"/>
        <v>20000</v>
      </c>
      <c r="I118" s="28"/>
      <c r="J118" s="28"/>
      <c r="K118" s="29"/>
    </row>
    <row r="119" spans="1:11" ht="13" hidden="1" x14ac:dyDescent="0.25">
      <c r="A119" s="129">
        <v>7517</v>
      </c>
      <c r="B119" s="113">
        <v>3117</v>
      </c>
      <c r="C119" s="114" t="s">
        <v>177</v>
      </c>
      <c r="D119" s="130">
        <v>20000</v>
      </c>
      <c r="E119" s="49"/>
      <c r="F119" s="121"/>
      <c r="G119" s="120"/>
      <c r="H119" s="65">
        <f t="shared" si="1"/>
        <v>20000</v>
      </c>
      <c r="I119" s="28"/>
      <c r="J119" s="28"/>
      <c r="K119" s="29"/>
    </row>
    <row r="120" spans="1:11" ht="13" hidden="1" x14ac:dyDescent="0.25">
      <c r="A120" s="129">
        <v>7610</v>
      </c>
      <c r="B120" s="113">
        <v>3117</v>
      </c>
      <c r="C120" s="114" t="s">
        <v>206</v>
      </c>
      <c r="D120" s="130">
        <v>20000</v>
      </c>
      <c r="E120" s="49"/>
      <c r="F120" s="121"/>
      <c r="G120" s="120"/>
      <c r="H120" s="65">
        <f t="shared" si="1"/>
        <v>20000</v>
      </c>
      <c r="I120" s="28"/>
      <c r="J120" s="28"/>
      <c r="K120" s="29"/>
    </row>
    <row r="121" spans="1:11" ht="13" hidden="1" x14ac:dyDescent="0.25">
      <c r="A121" s="129">
        <v>7612</v>
      </c>
      <c r="B121" s="113">
        <v>3117</v>
      </c>
      <c r="C121" s="114" t="s">
        <v>208</v>
      </c>
      <c r="D121" s="130">
        <v>20000</v>
      </c>
      <c r="E121" s="49"/>
      <c r="F121" s="121"/>
      <c r="G121" s="120"/>
      <c r="H121" s="65">
        <f t="shared" si="1"/>
        <v>20000</v>
      </c>
      <c r="I121" s="28"/>
      <c r="J121" s="28"/>
      <c r="K121" s="29"/>
    </row>
    <row r="122" spans="1:11" ht="13" hidden="1" x14ac:dyDescent="0.25">
      <c r="A122" s="129">
        <v>7614</v>
      </c>
      <c r="B122" s="113">
        <v>3113</v>
      </c>
      <c r="C122" s="114" t="s">
        <v>210</v>
      </c>
      <c r="D122" s="130">
        <v>135000</v>
      </c>
      <c r="E122" s="49"/>
      <c r="F122" s="121"/>
      <c r="G122" s="120"/>
      <c r="H122" s="65">
        <f t="shared" si="1"/>
        <v>135000</v>
      </c>
      <c r="I122" s="28"/>
      <c r="J122" s="28"/>
      <c r="K122" s="29"/>
    </row>
    <row r="123" spans="1:11" ht="13" hidden="1" x14ac:dyDescent="0.25">
      <c r="A123" s="129">
        <v>7615</v>
      </c>
      <c r="B123" s="113">
        <v>3113</v>
      </c>
      <c r="C123" s="114" t="s">
        <v>211</v>
      </c>
      <c r="D123" s="130">
        <v>77000</v>
      </c>
      <c r="E123" s="49"/>
      <c r="F123" s="121"/>
      <c r="G123" s="120"/>
      <c r="H123" s="65">
        <f t="shared" si="1"/>
        <v>77000</v>
      </c>
      <c r="I123" s="28"/>
      <c r="J123" s="28"/>
      <c r="K123" s="29"/>
    </row>
    <row r="124" spans="1:11" ht="13" hidden="1" x14ac:dyDescent="0.25">
      <c r="A124" s="129">
        <v>7616</v>
      </c>
      <c r="B124" s="113">
        <v>3113</v>
      </c>
      <c r="C124" s="114" t="s">
        <v>212</v>
      </c>
      <c r="D124" s="130">
        <v>20000</v>
      </c>
      <c r="E124" s="49"/>
      <c r="F124" s="121"/>
      <c r="G124" s="120"/>
      <c r="H124" s="65">
        <f t="shared" si="1"/>
        <v>20000</v>
      </c>
      <c r="I124" s="28"/>
      <c r="J124" s="28"/>
      <c r="K124" s="29"/>
    </row>
    <row r="125" spans="1:11" ht="25" hidden="1" x14ac:dyDescent="0.25">
      <c r="A125" s="129">
        <v>7617</v>
      </c>
      <c r="B125" s="113">
        <v>3113</v>
      </c>
      <c r="C125" s="114" t="s">
        <v>213</v>
      </c>
      <c r="D125" s="130">
        <v>155000</v>
      </c>
      <c r="E125" s="49"/>
      <c r="F125" s="121"/>
      <c r="G125" s="120"/>
      <c r="H125" s="65">
        <f t="shared" si="1"/>
        <v>155000</v>
      </c>
      <c r="I125" s="28"/>
      <c r="J125" s="28"/>
      <c r="K125" s="29"/>
    </row>
    <row r="126" spans="1:11" ht="24" hidden="1" customHeight="1" x14ac:dyDescent="0.25">
      <c r="A126" s="129">
        <v>7618</v>
      </c>
      <c r="B126" s="113">
        <v>3113</v>
      </c>
      <c r="C126" s="114" t="s">
        <v>214</v>
      </c>
      <c r="D126" s="130">
        <v>32000</v>
      </c>
      <c r="E126" s="49"/>
      <c r="F126" s="121"/>
      <c r="G126" s="120"/>
      <c r="H126" s="65">
        <f t="shared" si="1"/>
        <v>32000</v>
      </c>
      <c r="I126" s="28"/>
      <c r="J126" s="28"/>
      <c r="K126" s="29"/>
    </row>
    <row r="127" spans="1:11" ht="13" hidden="1" x14ac:dyDescent="0.25">
      <c r="A127" s="129">
        <v>7620</v>
      </c>
      <c r="B127" s="113">
        <v>3113</v>
      </c>
      <c r="C127" s="114" t="s">
        <v>216</v>
      </c>
      <c r="D127" s="130">
        <v>184000</v>
      </c>
      <c r="E127" s="49"/>
      <c r="F127" s="121"/>
      <c r="G127" s="120"/>
      <c r="H127" s="65">
        <f t="shared" si="1"/>
        <v>184000</v>
      </c>
      <c r="I127" s="28"/>
      <c r="J127" s="28"/>
      <c r="K127" s="29"/>
    </row>
    <row r="128" spans="1:11" ht="13" hidden="1" x14ac:dyDescent="0.25">
      <c r="A128" s="129">
        <v>7624</v>
      </c>
      <c r="B128" s="113">
        <v>3113</v>
      </c>
      <c r="C128" s="114" t="s">
        <v>217</v>
      </c>
      <c r="D128" s="130">
        <v>77000</v>
      </c>
      <c r="E128" s="49"/>
      <c r="F128" s="121"/>
      <c r="G128" s="120"/>
      <c r="H128" s="65">
        <f t="shared" si="1"/>
        <v>77000</v>
      </c>
      <c r="I128" s="28"/>
      <c r="J128" s="28"/>
      <c r="K128" s="29"/>
    </row>
    <row r="129" spans="1:11" ht="13" hidden="1" x14ac:dyDescent="0.25">
      <c r="A129" s="129">
        <v>7625</v>
      </c>
      <c r="B129" s="113">
        <v>3113</v>
      </c>
      <c r="C129" s="114" t="s">
        <v>218</v>
      </c>
      <c r="D129" s="130">
        <v>45000</v>
      </c>
      <c r="E129" s="49"/>
      <c r="F129" s="121"/>
      <c r="G129" s="120"/>
      <c r="H129" s="65">
        <f t="shared" si="1"/>
        <v>45000</v>
      </c>
      <c r="I129" s="28"/>
      <c r="J129" s="28"/>
      <c r="K129" s="29"/>
    </row>
    <row r="130" spans="1:11" ht="13" hidden="1" x14ac:dyDescent="0.25">
      <c r="A130" s="129">
        <v>7626</v>
      </c>
      <c r="B130" s="113">
        <v>3113</v>
      </c>
      <c r="C130" s="114" t="s">
        <v>219</v>
      </c>
      <c r="D130" s="130">
        <v>32000</v>
      </c>
      <c r="E130" s="49"/>
      <c r="F130" s="121"/>
      <c r="G130" s="120"/>
      <c r="H130" s="65">
        <f t="shared" si="1"/>
        <v>32000</v>
      </c>
      <c r="I130" s="28"/>
      <c r="J130" s="28"/>
      <c r="K130" s="29"/>
    </row>
    <row r="131" spans="1:11" ht="13" hidden="1" x14ac:dyDescent="0.25">
      <c r="A131" s="129">
        <v>7627</v>
      </c>
      <c r="B131" s="113">
        <v>3113</v>
      </c>
      <c r="C131" s="114" t="s">
        <v>220</v>
      </c>
      <c r="D131" s="130">
        <v>20000</v>
      </c>
      <c r="E131" s="49"/>
      <c r="F131" s="121"/>
      <c r="G131" s="120"/>
      <c r="H131" s="65">
        <f t="shared" si="1"/>
        <v>20000</v>
      </c>
      <c r="I131" s="28"/>
      <c r="J131" s="28"/>
      <c r="K131" s="29"/>
    </row>
    <row r="132" spans="1:11" ht="15.75" customHeight="1" thickBot="1" x14ac:dyDescent="0.3">
      <c r="A132" s="129">
        <v>7629</v>
      </c>
      <c r="B132" s="113">
        <v>3113</v>
      </c>
      <c r="C132" s="114" t="s">
        <v>221</v>
      </c>
      <c r="D132" s="130">
        <v>49000</v>
      </c>
      <c r="E132" s="49"/>
      <c r="F132" s="186">
        <v>618.15</v>
      </c>
      <c r="G132" s="120"/>
      <c r="H132" s="65">
        <f t="shared" si="1"/>
        <v>48381.85</v>
      </c>
      <c r="I132" s="28"/>
      <c r="J132" s="28"/>
      <c r="K132" s="29"/>
    </row>
    <row r="133" spans="1:11" ht="13.5" hidden="1" thickBot="1" x14ac:dyDescent="0.3">
      <c r="A133" s="129">
        <v>7630</v>
      </c>
      <c r="B133" s="113">
        <v>3117</v>
      </c>
      <c r="C133" s="114" t="s">
        <v>222</v>
      </c>
      <c r="D133" s="130">
        <v>36000</v>
      </c>
      <c r="E133" s="49"/>
      <c r="F133" s="121"/>
      <c r="G133" s="120"/>
      <c r="H133" s="65">
        <f t="shared" si="1"/>
        <v>36000</v>
      </c>
      <c r="I133" s="28"/>
      <c r="J133" s="28"/>
      <c r="K133" s="29"/>
    </row>
    <row r="134" spans="1:11" ht="25.5" hidden="1" thickBot="1" x14ac:dyDescent="0.3">
      <c r="A134" s="129">
        <v>7631</v>
      </c>
      <c r="B134" s="113">
        <v>3117</v>
      </c>
      <c r="C134" s="114" t="s">
        <v>223</v>
      </c>
      <c r="D134" s="130">
        <v>20000</v>
      </c>
      <c r="E134" s="49"/>
      <c r="F134" s="121"/>
      <c r="G134" s="120"/>
      <c r="H134" s="65">
        <f t="shared" si="1"/>
        <v>20000</v>
      </c>
      <c r="I134" s="28"/>
      <c r="J134" s="28"/>
      <c r="K134" s="29"/>
    </row>
    <row r="135" spans="1:11" ht="13.5" hidden="1" thickBot="1" x14ac:dyDescent="0.3">
      <c r="A135" s="129">
        <v>7632</v>
      </c>
      <c r="B135" s="113">
        <v>3117</v>
      </c>
      <c r="C135" s="114" t="s">
        <v>224</v>
      </c>
      <c r="D135" s="130">
        <v>20000</v>
      </c>
      <c r="E135" s="49"/>
      <c r="F135" s="121"/>
      <c r="G135" s="120"/>
      <c r="H135" s="65">
        <f t="shared" si="1"/>
        <v>20000</v>
      </c>
      <c r="I135" s="28"/>
      <c r="J135" s="28"/>
      <c r="K135" s="29"/>
    </row>
    <row r="136" spans="1:11" ht="25.5" hidden="1" thickBot="1" x14ac:dyDescent="0.3">
      <c r="A136" s="129">
        <v>7636</v>
      </c>
      <c r="B136" s="113">
        <v>3117</v>
      </c>
      <c r="C136" s="114" t="s">
        <v>226</v>
      </c>
      <c r="D136" s="130">
        <v>20000</v>
      </c>
      <c r="E136" s="49"/>
      <c r="F136" s="121"/>
      <c r="G136" s="120"/>
      <c r="H136" s="65">
        <f t="shared" si="1"/>
        <v>20000</v>
      </c>
      <c r="I136" s="28"/>
      <c r="J136" s="28"/>
      <c r="K136" s="29"/>
    </row>
    <row r="137" spans="1:11" ht="25.5" hidden="1" thickBot="1" x14ac:dyDescent="0.3">
      <c r="A137" s="129">
        <v>7652</v>
      </c>
      <c r="B137" s="113">
        <v>3113</v>
      </c>
      <c r="C137" s="114" t="s">
        <v>231</v>
      </c>
      <c r="D137" s="130">
        <v>114000</v>
      </c>
      <c r="E137" s="49"/>
      <c r="F137" s="121"/>
      <c r="G137" s="120"/>
      <c r="H137" s="65">
        <f t="shared" si="1"/>
        <v>114000</v>
      </c>
      <c r="I137" s="28"/>
      <c r="J137" s="28"/>
      <c r="K137" s="29"/>
    </row>
    <row r="138" spans="1:11" ht="13.5" hidden="1" thickBot="1" x14ac:dyDescent="0.3">
      <c r="A138" s="129">
        <v>7653</v>
      </c>
      <c r="B138" s="113">
        <v>3113</v>
      </c>
      <c r="C138" s="114" t="s">
        <v>232</v>
      </c>
      <c r="D138" s="130">
        <v>200000</v>
      </c>
      <c r="E138" s="49"/>
      <c r="F138" s="121"/>
      <c r="G138" s="120"/>
      <c r="H138" s="65">
        <f t="shared" si="1"/>
        <v>200000</v>
      </c>
      <c r="I138" s="28"/>
      <c r="J138" s="28"/>
      <c r="K138" s="29"/>
    </row>
    <row r="139" spans="1:11" ht="13.5" hidden="1" thickBot="1" x14ac:dyDescent="0.3">
      <c r="A139" s="129">
        <v>7654</v>
      </c>
      <c r="B139" s="113">
        <v>3113</v>
      </c>
      <c r="C139" s="114" t="s">
        <v>233</v>
      </c>
      <c r="D139" s="130">
        <v>524000</v>
      </c>
      <c r="E139" s="49"/>
      <c r="F139" s="121"/>
      <c r="G139" s="120"/>
      <c r="H139" s="65">
        <f t="shared" si="1"/>
        <v>524000</v>
      </c>
      <c r="I139" s="28"/>
      <c r="J139" s="28"/>
      <c r="K139" s="29"/>
    </row>
    <row r="140" spans="1:11" ht="13.5" hidden="1" thickBot="1" x14ac:dyDescent="0.3">
      <c r="A140" s="129">
        <v>7655</v>
      </c>
      <c r="B140" s="113">
        <v>3113</v>
      </c>
      <c r="C140" s="114" t="s">
        <v>234</v>
      </c>
      <c r="D140" s="130">
        <v>45000</v>
      </c>
      <c r="E140" s="49"/>
      <c r="F140" s="121"/>
      <c r="G140" s="120"/>
      <c r="H140" s="65">
        <f t="shared" ref="H140:H194" si="2">D140-F140</f>
        <v>45000</v>
      </c>
      <c r="I140" s="28"/>
      <c r="J140" s="28"/>
      <c r="K140" s="29"/>
    </row>
    <row r="141" spans="1:11" ht="13.5" hidden="1" thickBot="1" x14ac:dyDescent="0.3">
      <c r="A141" s="129">
        <v>7657</v>
      </c>
      <c r="B141" s="113">
        <v>3113</v>
      </c>
      <c r="C141" s="114" t="s">
        <v>236</v>
      </c>
      <c r="D141" s="130">
        <v>172000</v>
      </c>
      <c r="E141" s="49"/>
      <c r="F141" s="121"/>
      <c r="G141" s="120"/>
      <c r="H141" s="65">
        <f t="shared" si="2"/>
        <v>172000</v>
      </c>
      <c r="I141" s="28"/>
      <c r="J141" s="28"/>
      <c r="K141" s="29"/>
    </row>
    <row r="142" spans="1:11" ht="13.5" hidden="1" thickBot="1" x14ac:dyDescent="0.3">
      <c r="A142" s="129">
        <v>7658</v>
      </c>
      <c r="B142" s="113">
        <v>3113</v>
      </c>
      <c r="C142" s="114" t="s">
        <v>237</v>
      </c>
      <c r="D142" s="130">
        <v>139000</v>
      </c>
      <c r="E142" s="49"/>
      <c r="F142" s="121"/>
      <c r="G142" s="120"/>
      <c r="H142" s="65">
        <f t="shared" si="2"/>
        <v>139000</v>
      </c>
      <c r="I142" s="28"/>
      <c r="J142" s="28"/>
      <c r="K142" s="29"/>
    </row>
    <row r="143" spans="1:11" ht="25.5" hidden="1" thickBot="1" x14ac:dyDescent="0.3">
      <c r="A143" s="129">
        <v>7659</v>
      </c>
      <c r="B143" s="113">
        <v>3113</v>
      </c>
      <c r="C143" s="114" t="s">
        <v>238</v>
      </c>
      <c r="D143" s="130">
        <v>28000</v>
      </c>
      <c r="E143" s="49"/>
      <c r="F143" s="121"/>
      <c r="G143" s="120"/>
      <c r="H143" s="65">
        <f t="shared" si="2"/>
        <v>28000</v>
      </c>
      <c r="I143" s="28"/>
      <c r="J143" s="28"/>
      <c r="K143" s="29"/>
    </row>
    <row r="144" spans="1:11" ht="25.5" hidden="1" thickBot="1" x14ac:dyDescent="0.3">
      <c r="A144" s="129">
        <v>7661</v>
      </c>
      <c r="B144" s="113">
        <v>3117</v>
      </c>
      <c r="C144" s="114" t="s">
        <v>240</v>
      </c>
      <c r="D144" s="130">
        <v>36000</v>
      </c>
      <c r="E144" s="49"/>
      <c r="F144" s="121"/>
      <c r="G144" s="120"/>
      <c r="H144" s="65">
        <f t="shared" si="2"/>
        <v>36000</v>
      </c>
      <c r="I144" s="28"/>
      <c r="J144" s="28"/>
      <c r="K144" s="29"/>
    </row>
    <row r="145" spans="1:11" ht="25.5" hidden="1" customHeight="1" x14ac:dyDescent="0.25">
      <c r="A145" s="129">
        <v>7662</v>
      </c>
      <c r="B145" s="113">
        <v>3117</v>
      </c>
      <c r="C145" s="114" t="s">
        <v>241</v>
      </c>
      <c r="D145" s="130">
        <v>20000</v>
      </c>
      <c r="E145" s="49"/>
      <c r="F145" s="121"/>
      <c r="G145" s="120"/>
      <c r="H145" s="65">
        <f t="shared" si="2"/>
        <v>20000</v>
      </c>
      <c r="I145" s="28"/>
      <c r="J145" s="28"/>
      <c r="K145" s="29"/>
    </row>
    <row r="146" spans="1:11" ht="13.15" hidden="1" customHeight="1" x14ac:dyDescent="0.25">
      <c r="A146" s="129">
        <v>7663</v>
      </c>
      <c r="B146" s="113">
        <v>3117</v>
      </c>
      <c r="C146" s="114" t="s">
        <v>242</v>
      </c>
      <c r="D146" s="130">
        <v>20000</v>
      </c>
      <c r="E146" s="49"/>
      <c r="F146" s="121"/>
      <c r="G146" s="120"/>
      <c r="H146" s="65">
        <f t="shared" si="2"/>
        <v>20000</v>
      </c>
      <c r="I146" s="28"/>
      <c r="J146" s="28"/>
      <c r="K146" s="29"/>
    </row>
    <row r="147" spans="1:11" ht="25.5" hidden="1" thickBot="1" x14ac:dyDescent="0.3">
      <c r="A147" s="129">
        <v>7667</v>
      </c>
      <c r="B147" s="113">
        <v>3117</v>
      </c>
      <c r="C147" s="114" t="s">
        <v>246</v>
      </c>
      <c r="D147" s="130">
        <v>41000</v>
      </c>
      <c r="E147" s="49"/>
      <c r="F147" s="121"/>
      <c r="G147" s="120"/>
      <c r="H147" s="65">
        <f t="shared" si="2"/>
        <v>41000</v>
      </c>
      <c r="I147" s="28"/>
      <c r="J147" s="28"/>
      <c r="K147" s="29"/>
    </row>
    <row r="148" spans="1:11" ht="25.5" hidden="1" thickBot="1" x14ac:dyDescent="0.3">
      <c r="A148" s="129">
        <v>7669</v>
      </c>
      <c r="B148" s="113">
        <v>3117</v>
      </c>
      <c r="C148" s="114" t="s">
        <v>248</v>
      </c>
      <c r="D148" s="130">
        <v>20000</v>
      </c>
      <c r="E148" s="49"/>
      <c r="F148" s="121"/>
      <c r="G148" s="120"/>
      <c r="H148" s="65">
        <f t="shared" si="2"/>
        <v>20000</v>
      </c>
      <c r="I148" s="28"/>
      <c r="J148" s="28"/>
      <c r="K148" s="29"/>
    </row>
    <row r="149" spans="1:11" ht="13.5" hidden="1" thickBot="1" x14ac:dyDescent="0.3">
      <c r="A149" s="129">
        <v>7670</v>
      </c>
      <c r="B149" s="113">
        <v>3117</v>
      </c>
      <c r="C149" s="114" t="s">
        <v>249</v>
      </c>
      <c r="D149" s="130">
        <v>20000</v>
      </c>
      <c r="E149" s="49"/>
      <c r="F149" s="121"/>
      <c r="G149" s="120"/>
      <c r="H149" s="65">
        <f t="shared" si="2"/>
        <v>20000</v>
      </c>
      <c r="I149" s="28"/>
      <c r="J149" s="28"/>
      <c r="K149" s="29"/>
    </row>
    <row r="150" spans="1:11" ht="24" hidden="1" customHeight="1" x14ac:dyDescent="0.25">
      <c r="A150" s="129">
        <v>7671</v>
      </c>
      <c r="B150" s="113">
        <v>3117</v>
      </c>
      <c r="C150" s="114" t="s">
        <v>250</v>
      </c>
      <c r="D150" s="130">
        <v>20000</v>
      </c>
      <c r="E150" s="49"/>
      <c r="F150" s="121"/>
      <c r="G150" s="120"/>
      <c r="H150" s="65">
        <f t="shared" si="2"/>
        <v>20000</v>
      </c>
      <c r="I150" s="28"/>
      <c r="J150" s="28"/>
      <c r="K150" s="29"/>
    </row>
    <row r="151" spans="1:11" ht="13.5" hidden="1" thickBot="1" x14ac:dyDescent="0.3">
      <c r="A151" s="129">
        <v>7802</v>
      </c>
      <c r="B151" s="113">
        <v>3113</v>
      </c>
      <c r="C151" s="114" t="s">
        <v>72</v>
      </c>
      <c r="D151" s="130">
        <v>20000</v>
      </c>
      <c r="E151" s="49"/>
      <c r="F151" s="121"/>
      <c r="G151" s="120"/>
      <c r="H151" s="65">
        <f t="shared" si="2"/>
        <v>20000</v>
      </c>
      <c r="I151" s="28"/>
      <c r="J151" s="28"/>
      <c r="K151" s="29"/>
    </row>
    <row r="152" spans="1:11" ht="18.75" hidden="1" customHeight="1" x14ac:dyDescent="0.25">
      <c r="A152" s="129">
        <v>7804</v>
      </c>
      <c r="B152" s="113">
        <v>3113</v>
      </c>
      <c r="C152" s="114" t="s">
        <v>73</v>
      </c>
      <c r="D152" s="130">
        <v>282000</v>
      </c>
      <c r="E152" s="49"/>
      <c r="F152" s="121"/>
      <c r="G152" s="120"/>
      <c r="H152" s="65">
        <f t="shared" si="2"/>
        <v>282000</v>
      </c>
      <c r="I152" s="28"/>
      <c r="J152" s="28"/>
      <c r="K152" s="29"/>
    </row>
    <row r="153" spans="1:11" ht="23.25" hidden="1" customHeight="1" x14ac:dyDescent="0.25">
      <c r="A153" s="129">
        <v>7805</v>
      </c>
      <c r="B153" s="113">
        <v>3113</v>
      </c>
      <c r="C153" s="114" t="s">
        <v>251</v>
      </c>
      <c r="D153" s="130">
        <v>225000</v>
      </c>
      <c r="E153" s="49"/>
      <c r="F153" s="121"/>
      <c r="G153" s="120"/>
      <c r="H153" s="65">
        <f t="shared" si="2"/>
        <v>225000</v>
      </c>
      <c r="I153" s="28"/>
      <c r="J153" s="28"/>
      <c r="K153" s="29"/>
    </row>
    <row r="154" spans="1:11" ht="13.5" hidden="1" thickBot="1" x14ac:dyDescent="0.3">
      <c r="A154" s="129">
        <v>7806</v>
      </c>
      <c r="B154" s="113">
        <v>3113</v>
      </c>
      <c r="C154" s="114" t="s">
        <v>74</v>
      </c>
      <c r="D154" s="130">
        <v>57000</v>
      </c>
      <c r="E154" s="49"/>
      <c r="F154" s="121"/>
      <c r="G154" s="120"/>
      <c r="H154" s="65">
        <f t="shared" si="2"/>
        <v>57000</v>
      </c>
      <c r="I154" s="28"/>
      <c r="J154" s="28"/>
      <c r="K154" s="29"/>
    </row>
    <row r="155" spans="1:11" ht="13.5" hidden="1" thickBot="1" x14ac:dyDescent="0.3">
      <c r="A155" s="129">
        <v>7813</v>
      </c>
      <c r="B155" s="113">
        <v>3117</v>
      </c>
      <c r="C155" s="114" t="s">
        <v>253</v>
      </c>
      <c r="D155" s="130">
        <v>20000</v>
      </c>
      <c r="E155" s="49"/>
      <c r="F155" s="121"/>
      <c r="G155" s="120"/>
      <c r="H155" s="65">
        <f t="shared" si="2"/>
        <v>20000</v>
      </c>
      <c r="I155" s="28"/>
      <c r="J155" s="28"/>
      <c r="K155" s="29"/>
    </row>
    <row r="156" spans="1:11" ht="13.5" hidden="1" thickBot="1" x14ac:dyDescent="0.3">
      <c r="A156" s="129">
        <v>7814</v>
      </c>
      <c r="B156" s="113">
        <v>3117</v>
      </c>
      <c r="C156" s="114" t="s">
        <v>254</v>
      </c>
      <c r="D156" s="130">
        <v>24000</v>
      </c>
      <c r="E156" s="49"/>
      <c r="F156" s="121"/>
      <c r="G156" s="120"/>
      <c r="H156" s="65">
        <f t="shared" si="2"/>
        <v>24000</v>
      </c>
      <c r="I156" s="28"/>
      <c r="J156" s="28"/>
      <c r="K156" s="29"/>
    </row>
    <row r="157" spans="1:11" ht="13.5" hidden="1" thickBot="1" x14ac:dyDescent="0.3">
      <c r="A157" s="129">
        <v>7816</v>
      </c>
      <c r="B157" s="113">
        <v>3113</v>
      </c>
      <c r="C157" s="114" t="s">
        <v>255</v>
      </c>
      <c r="D157" s="130">
        <v>49000</v>
      </c>
      <c r="E157" s="49"/>
      <c r="F157" s="121"/>
      <c r="G157" s="120"/>
      <c r="H157" s="65">
        <f t="shared" si="2"/>
        <v>49000</v>
      </c>
      <c r="I157" s="28"/>
      <c r="J157" s="28"/>
      <c r="K157" s="29"/>
    </row>
    <row r="158" spans="1:11" ht="13.5" hidden="1" thickBot="1" x14ac:dyDescent="0.3">
      <c r="A158" s="129">
        <v>7820</v>
      </c>
      <c r="B158" s="113">
        <v>3113</v>
      </c>
      <c r="C158" s="114" t="s">
        <v>256</v>
      </c>
      <c r="D158" s="130">
        <v>24000</v>
      </c>
      <c r="E158" s="49"/>
      <c r="F158" s="121"/>
      <c r="G158" s="120"/>
      <c r="H158" s="65">
        <f t="shared" si="2"/>
        <v>24000</v>
      </c>
      <c r="I158" s="28"/>
      <c r="J158" s="28"/>
      <c r="K158" s="29"/>
    </row>
    <row r="159" spans="1:11" ht="13.5" hidden="1" thickBot="1" x14ac:dyDescent="0.3">
      <c r="A159" s="129">
        <v>7822</v>
      </c>
      <c r="B159" s="113">
        <v>3113</v>
      </c>
      <c r="C159" s="114" t="s">
        <v>257</v>
      </c>
      <c r="D159" s="130">
        <v>20000</v>
      </c>
      <c r="E159" s="49"/>
      <c r="F159" s="121"/>
      <c r="G159" s="120"/>
      <c r="H159" s="65">
        <f t="shared" si="2"/>
        <v>20000</v>
      </c>
      <c r="I159" s="28"/>
      <c r="J159" s="28"/>
      <c r="K159" s="29"/>
    </row>
    <row r="160" spans="1:11" ht="18" hidden="1" customHeight="1" x14ac:dyDescent="0.25">
      <c r="A160" s="129">
        <v>7824</v>
      </c>
      <c r="B160" s="113">
        <v>3117</v>
      </c>
      <c r="C160" s="114" t="s">
        <v>258</v>
      </c>
      <c r="D160" s="130">
        <v>41000</v>
      </c>
      <c r="E160" s="49"/>
      <c r="F160" s="121"/>
      <c r="G160" s="120"/>
      <c r="H160" s="65">
        <f t="shared" si="2"/>
        <v>41000</v>
      </c>
      <c r="I160" s="28"/>
      <c r="J160" s="28"/>
      <c r="K160" s="29"/>
    </row>
    <row r="161" spans="1:11" ht="13.5" hidden="1" thickBot="1" x14ac:dyDescent="0.3">
      <c r="A161" s="129">
        <v>7825</v>
      </c>
      <c r="B161" s="113">
        <v>3117</v>
      </c>
      <c r="C161" s="114" t="s">
        <v>259</v>
      </c>
      <c r="D161" s="130">
        <v>20000</v>
      </c>
      <c r="E161" s="49"/>
      <c r="F161" s="121"/>
      <c r="G161" s="120"/>
      <c r="H161" s="65">
        <f t="shared" si="2"/>
        <v>20000</v>
      </c>
      <c r="I161" s="28"/>
      <c r="J161" s="28"/>
      <c r="K161" s="29"/>
    </row>
    <row r="162" spans="1:11" ht="25.5" hidden="1" thickBot="1" x14ac:dyDescent="0.3">
      <c r="A162" s="129">
        <v>7827</v>
      </c>
      <c r="B162" s="113">
        <v>3113</v>
      </c>
      <c r="C162" s="114" t="s">
        <v>260</v>
      </c>
      <c r="D162" s="130">
        <v>41000</v>
      </c>
      <c r="E162" s="49"/>
      <c r="F162" s="121"/>
      <c r="G162" s="120"/>
      <c r="H162" s="65">
        <f t="shared" si="2"/>
        <v>41000</v>
      </c>
      <c r="I162" s="28"/>
      <c r="J162" s="28"/>
      <c r="K162" s="29"/>
    </row>
    <row r="163" spans="1:11" ht="13.5" hidden="1" thickBot="1" x14ac:dyDescent="0.3">
      <c r="A163" s="129">
        <v>7829</v>
      </c>
      <c r="B163" s="113">
        <v>3113</v>
      </c>
      <c r="C163" s="114" t="s">
        <v>5</v>
      </c>
      <c r="D163" s="130">
        <v>123000</v>
      </c>
      <c r="E163" s="49"/>
      <c r="F163" s="121"/>
      <c r="G163" s="120"/>
      <c r="H163" s="65">
        <f t="shared" si="2"/>
        <v>123000</v>
      </c>
      <c r="I163" s="28"/>
      <c r="J163" s="28"/>
      <c r="K163" s="29"/>
    </row>
    <row r="164" spans="1:11" ht="13.5" hidden="1" thickBot="1" x14ac:dyDescent="0.3">
      <c r="A164" s="129">
        <v>7832</v>
      </c>
      <c r="B164" s="113">
        <v>3113</v>
      </c>
      <c r="C164" s="114" t="s">
        <v>261</v>
      </c>
      <c r="D164" s="130">
        <v>24000</v>
      </c>
      <c r="E164" s="49"/>
      <c r="F164" s="121"/>
      <c r="G164" s="120"/>
      <c r="H164" s="65">
        <f t="shared" si="2"/>
        <v>24000</v>
      </c>
      <c r="I164" s="28"/>
      <c r="J164" s="28"/>
      <c r="K164" s="29"/>
    </row>
    <row r="165" spans="1:11" ht="13.5" hidden="1" thickBot="1" x14ac:dyDescent="0.3">
      <c r="A165" s="129">
        <v>7833</v>
      </c>
      <c r="B165" s="113">
        <v>3113</v>
      </c>
      <c r="C165" s="114" t="s">
        <v>75</v>
      </c>
      <c r="D165" s="130">
        <v>241000</v>
      </c>
      <c r="E165" s="49"/>
      <c r="F165" s="121"/>
      <c r="G165" s="120"/>
      <c r="H165" s="65">
        <f t="shared" si="2"/>
        <v>241000</v>
      </c>
      <c r="I165" s="28"/>
      <c r="J165" s="28"/>
      <c r="K165" s="29"/>
    </row>
    <row r="166" spans="1:11" ht="13.5" hidden="1" thickBot="1" x14ac:dyDescent="0.3">
      <c r="A166" s="129">
        <v>7834</v>
      </c>
      <c r="B166" s="113">
        <v>3113</v>
      </c>
      <c r="C166" s="114" t="s">
        <v>76</v>
      </c>
      <c r="D166" s="130">
        <v>118000</v>
      </c>
      <c r="E166" s="49"/>
      <c r="F166" s="121"/>
      <c r="G166" s="120"/>
      <c r="H166" s="65">
        <f t="shared" si="2"/>
        <v>118000</v>
      </c>
      <c r="I166" s="28"/>
      <c r="J166" s="28"/>
      <c r="K166" s="29"/>
    </row>
    <row r="167" spans="1:11" ht="13.5" hidden="1" thickBot="1" x14ac:dyDescent="0.3">
      <c r="A167" s="129">
        <v>7835</v>
      </c>
      <c r="B167" s="113">
        <v>3113</v>
      </c>
      <c r="C167" s="114" t="s">
        <v>262</v>
      </c>
      <c r="D167" s="130">
        <v>209000</v>
      </c>
      <c r="E167" s="49"/>
      <c r="F167" s="121"/>
      <c r="G167" s="120"/>
      <c r="H167" s="65">
        <f t="shared" si="2"/>
        <v>209000</v>
      </c>
      <c r="I167" s="28"/>
      <c r="J167" s="28"/>
      <c r="K167" s="29"/>
    </row>
    <row r="168" spans="1:11" ht="13.5" hidden="1" thickBot="1" x14ac:dyDescent="0.3">
      <c r="A168" s="129">
        <v>7836</v>
      </c>
      <c r="B168" s="113">
        <v>3113</v>
      </c>
      <c r="C168" s="114" t="s">
        <v>263</v>
      </c>
      <c r="D168" s="130">
        <v>200000</v>
      </c>
      <c r="E168" s="49"/>
      <c r="F168" s="121"/>
      <c r="G168" s="120"/>
      <c r="H168" s="65">
        <f t="shared" si="2"/>
        <v>200000</v>
      </c>
      <c r="I168" s="28"/>
      <c r="J168" s="28"/>
      <c r="K168" s="29"/>
    </row>
    <row r="169" spans="1:11" ht="13.5" hidden="1" thickBot="1" x14ac:dyDescent="0.3">
      <c r="A169" s="129">
        <v>7837</v>
      </c>
      <c r="B169" s="113">
        <v>3113</v>
      </c>
      <c r="C169" s="114" t="s">
        <v>264</v>
      </c>
      <c r="D169" s="130">
        <v>77000</v>
      </c>
      <c r="E169" s="49"/>
      <c r="F169" s="121"/>
      <c r="G169" s="120"/>
      <c r="H169" s="65">
        <f t="shared" si="2"/>
        <v>77000</v>
      </c>
      <c r="I169" s="28"/>
      <c r="J169" s="28"/>
      <c r="K169" s="29"/>
    </row>
    <row r="170" spans="1:11" ht="25.5" hidden="1" thickBot="1" x14ac:dyDescent="0.3">
      <c r="A170" s="129">
        <v>7839</v>
      </c>
      <c r="B170" s="113">
        <v>3113</v>
      </c>
      <c r="C170" s="114" t="s">
        <v>265</v>
      </c>
      <c r="D170" s="130">
        <v>20000</v>
      </c>
      <c r="E170" s="49"/>
      <c r="F170" s="121"/>
      <c r="G170" s="120"/>
      <c r="H170" s="65">
        <f t="shared" si="2"/>
        <v>20000</v>
      </c>
      <c r="I170" s="28"/>
      <c r="J170" s="28"/>
      <c r="K170" s="29"/>
    </row>
    <row r="171" spans="1:11" ht="23.25" hidden="1" customHeight="1" x14ac:dyDescent="0.25">
      <c r="A171" s="129">
        <v>7842</v>
      </c>
      <c r="B171" s="113">
        <v>3113</v>
      </c>
      <c r="C171" s="114" t="s">
        <v>266</v>
      </c>
      <c r="D171" s="130">
        <v>241000</v>
      </c>
      <c r="E171" s="49"/>
      <c r="F171" s="121"/>
      <c r="G171" s="120"/>
      <c r="H171" s="65">
        <f t="shared" si="2"/>
        <v>241000</v>
      </c>
      <c r="I171" s="28"/>
      <c r="J171" s="28"/>
      <c r="K171" s="29"/>
    </row>
    <row r="172" spans="1:11" ht="13.5" hidden="1" thickBot="1" x14ac:dyDescent="0.3">
      <c r="A172" s="129">
        <v>7843</v>
      </c>
      <c r="B172" s="113">
        <v>3113</v>
      </c>
      <c r="C172" s="114" t="s">
        <v>267</v>
      </c>
      <c r="D172" s="130">
        <v>77000</v>
      </c>
      <c r="E172" s="49"/>
      <c r="F172" s="121"/>
      <c r="G172" s="120"/>
      <c r="H172" s="65">
        <f t="shared" si="2"/>
        <v>77000</v>
      </c>
      <c r="I172" s="28"/>
      <c r="J172" s="28"/>
      <c r="K172" s="29"/>
    </row>
    <row r="173" spans="1:11" ht="13.5" hidden="1" thickBot="1" x14ac:dyDescent="0.3">
      <c r="A173" s="129">
        <v>7847</v>
      </c>
      <c r="B173" s="113">
        <v>3113</v>
      </c>
      <c r="C173" s="114" t="s">
        <v>268</v>
      </c>
      <c r="D173" s="130">
        <v>147000</v>
      </c>
      <c r="E173" s="49"/>
      <c r="F173" s="121"/>
      <c r="G173" s="120"/>
      <c r="H173" s="65">
        <f t="shared" si="2"/>
        <v>147000</v>
      </c>
      <c r="I173" s="28"/>
      <c r="J173" s="28"/>
      <c r="K173" s="29"/>
    </row>
    <row r="174" spans="1:11" ht="13.5" hidden="1" thickBot="1" x14ac:dyDescent="0.3">
      <c r="A174" s="129">
        <v>7849</v>
      </c>
      <c r="B174" s="113">
        <v>3117</v>
      </c>
      <c r="C174" s="114" t="s">
        <v>269</v>
      </c>
      <c r="D174" s="130">
        <v>20000</v>
      </c>
      <c r="E174" s="49"/>
      <c r="F174" s="121"/>
      <c r="G174" s="120"/>
      <c r="H174" s="65">
        <f t="shared" si="2"/>
        <v>20000</v>
      </c>
      <c r="I174" s="28"/>
      <c r="J174" s="28"/>
      <c r="K174" s="29"/>
    </row>
    <row r="175" spans="1:11" ht="13.5" hidden="1" thickBot="1" x14ac:dyDescent="0.3">
      <c r="A175" s="129">
        <v>7850</v>
      </c>
      <c r="B175" s="113">
        <v>3113</v>
      </c>
      <c r="C175" s="114" t="s">
        <v>270</v>
      </c>
      <c r="D175" s="130">
        <v>53000</v>
      </c>
      <c r="E175" s="49"/>
      <c r="F175" s="121"/>
      <c r="G175" s="120"/>
      <c r="H175" s="65">
        <f t="shared" si="2"/>
        <v>53000</v>
      </c>
      <c r="I175" s="28"/>
      <c r="J175" s="28"/>
      <c r="K175" s="29"/>
    </row>
    <row r="176" spans="1:11" ht="13.5" hidden="1" thickBot="1" x14ac:dyDescent="0.3">
      <c r="A176" s="129">
        <v>7851</v>
      </c>
      <c r="B176" s="113">
        <v>3117</v>
      </c>
      <c r="C176" s="114" t="s">
        <v>271</v>
      </c>
      <c r="D176" s="130">
        <v>20000</v>
      </c>
      <c r="E176" s="49"/>
      <c r="F176" s="121"/>
      <c r="G176" s="120"/>
      <c r="H176" s="65">
        <f t="shared" si="2"/>
        <v>20000</v>
      </c>
      <c r="I176" s="28"/>
      <c r="J176" s="28"/>
      <c r="K176" s="29"/>
    </row>
    <row r="177" spans="1:11" ht="13.5" hidden="1" thickBot="1" x14ac:dyDescent="0.3">
      <c r="A177" s="129">
        <v>7854</v>
      </c>
      <c r="B177" s="113">
        <v>3113</v>
      </c>
      <c r="C177" s="114" t="s">
        <v>2</v>
      </c>
      <c r="D177" s="130">
        <v>53000</v>
      </c>
      <c r="E177" s="49"/>
      <c r="F177" s="121"/>
      <c r="G177" s="120"/>
      <c r="H177" s="65">
        <f t="shared" si="2"/>
        <v>53000</v>
      </c>
      <c r="I177" s="28"/>
      <c r="J177" s="28"/>
      <c r="K177" s="29"/>
    </row>
    <row r="178" spans="1:11" ht="13.5" hidden="1" thickBot="1" x14ac:dyDescent="0.3">
      <c r="A178" s="129">
        <v>7855</v>
      </c>
      <c r="B178" s="113">
        <v>3117</v>
      </c>
      <c r="C178" s="114" t="s">
        <v>274</v>
      </c>
      <c r="D178" s="130">
        <v>20000</v>
      </c>
      <c r="E178" s="49"/>
      <c r="F178" s="121"/>
      <c r="G178" s="120"/>
      <c r="H178" s="65">
        <f t="shared" si="2"/>
        <v>20000</v>
      </c>
      <c r="I178" s="28"/>
      <c r="J178" s="28"/>
      <c r="K178" s="29"/>
    </row>
    <row r="179" spans="1:11" ht="13.5" hidden="1" thickBot="1" x14ac:dyDescent="0.3">
      <c r="A179" s="129">
        <v>7861</v>
      </c>
      <c r="B179" s="113">
        <v>3113</v>
      </c>
      <c r="C179" s="114" t="s">
        <v>276</v>
      </c>
      <c r="D179" s="130">
        <v>102000</v>
      </c>
      <c r="E179" s="49"/>
      <c r="F179" s="121"/>
      <c r="G179" s="120"/>
      <c r="H179" s="65">
        <f t="shared" si="2"/>
        <v>102000</v>
      </c>
      <c r="I179" s="28"/>
      <c r="J179" s="28"/>
      <c r="K179" s="29"/>
    </row>
    <row r="180" spans="1:11" ht="13.5" hidden="1" thickBot="1" x14ac:dyDescent="0.3">
      <c r="A180" s="129">
        <v>7862</v>
      </c>
      <c r="B180" s="113">
        <v>3113</v>
      </c>
      <c r="C180" s="114" t="s">
        <v>4</v>
      </c>
      <c r="D180" s="130">
        <v>61000</v>
      </c>
      <c r="E180" s="49"/>
      <c r="F180" s="121"/>
      <c r="G180" s="120"/>
      <c r="H180" s="65">
        <f t="shared" si="2"/>
        <v>61000</v>
      </c>
      <c r="I180" s="28"/>
      <c r="J180" s="28"/>
      <c r="K180" s="29"/>
    </row>
    <row r="181" spans="1:11" ht="13.5" hidden="1" thickBot="1" x14ac:dyDescent="0.3">
      <c r="A181" s="129">
        <v>7863</v>
      </c>
      <c r="B181" s="113">
        <v>3113</v>
      </c>
      <c r="C181" s="114" t="s">
        <v>277</v>
      </c>
      <c r="D181" s="130">
        <v>24000</v>
      </c>
      <c r="E181" s="49"/>
      <c r="F181" s="121"/>
      <c r="G181" s="120"/>
      <c r="H181" s="65">
        <f t="shared" si="2"/>
        <v>24000</v>
      </c>
      <c r="I181" s="28"/>
      <c r="J181" s="28"/>
      <c r="K181" s="29"/>
    </row>
    <row r="182" spans="1:11" ht="13.5" hidden="1" thickBot="1" x14ac:dyDescent="0.3">
      <c r="A182" s="129">
        <v>7864</v>
      </c>
      <c r="B182" s="113">
        <v>3113</v>
      </c>
      <c r="C182" s="114" t="s">
        <v>278</v>
      </c>
      <c r="D182" s="130">
        <v>57000</v>
      </c>
      <c r="E182" s="49"/>
      <c r="F182" s="121"/>
      <c r="G182" s="120"/>
      <c r="H182" s="65">
        <f t="shared" si="2"/>
        <v>57000</v>
      </c>
      <c r="I182" s="28"/>
      <c r="J182" s="28"/>
      <c r="K182" s="29"/>
    </row>
    <row r="183" spans="1:11" ht="13.5" hidden="1" thickBot="1" x14ac:dyDescent="0.3">
      <c r="A183" s="129">
        <v>7867</v>
      </c>
      <c r="B183" s="113">
        <v>3117</v>
      </c>
      <c r="C183" s="114" t="s">
        <v>279</v>
      </c>
      <c r="D183" s="130">
        <v>20000</v>
      </c>
      <c r="E183" s="49"/>
      <c r="F183" s="121"/>
      <c r="G183" s="120"/>
      <c r="H183" s="65">
        <f t="shared" si="2"/>
        <v>20000</v>
      </c>
      <c r="I183" s="28"/>
      <c r="J183" s="28"/>
      <c r="K183" s="29"/>
    </row>
    <row r="184" spans="1:11" ht="13.5" hidden="1" thickBot="1" x14ac:dyDescent="0.3">
      <c r="A184" s="129">
        <v>7880</v>
      </c>
      <c r="B184" s="113">
        <v>3117</v>
      </c>
      <c r="C184" s="114" t="s">
        <v>282</v>
      </c>
      <c r="D184" s="130">
        <v>41000</v>
      </c>
      <c r="E184" s="49"/>
      <c r="F184" s="121"/>
      <c r="G184" s="120"/>
      <c r="H184" s="65">
        <f t="shared" si="2"/>
        <v>41000</v>
      </c>
      <c r="I184" s="28"/>
      <c r="J184" s="28"/>
      <c r="K184" s="29"/>
    </row>
    <row r="185" spans="1:11" ht="13.5" hidden="1" thickBot="1" x14ac:dyDescent="0.3">
      <c r="A185" s="129">
        <v>7881</v>
      </c>
      <c r="B185" s="113">
        <v>3117</v>
      </c>
      <c r="C185" s="114" t="s">
        <v>283</v>
      </c>
      <c r="D185" s="130">
        <v>20000</v>
      </c>
      <c r="E185" s="49"/>
      <c r="F185" s="121"/>
      <c r="G185" s="120"/>
      <c r="H185" s="65">
        <f t="shared" si="2"/>
        <v>20000</v>
      </c>
      <c r="I185" s="28"/>
      <c r="J185" s="28"/>
      <c r="K185" s="29"/>
    </row>
    <row r="186" spans="1:11" ht="13.5" hidden="1" thickBot="1" x14ac:dyDescent="0.3">
      <c r="A186" s="129">
        <v>7883</v>
      </c>
      <c r="B186" s="113">
        <v>3117</v>
      </c>
      <c r="C186" s="114" t="s">
        <v>285</v>
      </c>
      <c r="D186" s="130">
        <v>20000</v>
      </c>
      <c r="E186" s="49"/>
      <c r="F186" s="121"/>
      <c r="G186" s="120"/>
      <c r="H186" s="65">
        <f t="shared" si="2"/>
        <v>20000</v>
      </c>
      <c r="I186" s="28"/>
      <c r="J186" s="28"/>
      <c r="K186" s="29"/>
    </row>
    <row r="187" spans="1:11" ht="13.5" hidden="1" thickBot="1" x14ac:dyDescent="0.3">
      <c r="A187" s="129">
        <v>7885</v>
      </c>
      <c r="B187" s="113">
        <v>3113</v>
      </c>
      <c r="C187" s="114" t="s">
        <v>286</v>
      </c>
      <c r="D187" s="130">
        <v>688000</v>
      </c>
      <c r="E187" s="49"/>
      <c r="F187" s="121"/>
      <c r="G187" s="120"/>
      <c r="H187" s="65">
        <f t="shared" si="2"/>
        <v>688000</v>
      </c>
      <c r="I187" s="28"/>
      <c r="J187" s="28"/>
      <c r="K187" s="29"/>
    </row>
    <row r="188" spans="1:11" ht="13.5" hidden="1" thickBot="1" x14ac:dyDescent="0.3">
      <c r="A188" s="129">
        <v>7887</v>
      </c>
      <c r="B188" s="113">
        <v>3113</v>
      </c>
      <c r="C188" s="114" t="s">
        <v>288</v>
      </c>
      <c r="D188" s="130">
        <v>65000</v>
      </c>
      <c r="E188" s="49"/>
      <c r="F188" s="121"/>
      <c r="G188" s="120"/>
      <c r="H188" s="65">
        <f t="shared" si="2"/>
        <v>65000</v>
      </c>
      <c r="I188" s="28"/>
      <c r="J188" s="28"/>
      <c r="K188" s="29"/>
    </row>
    <row r="189" spans="1:11" ht="13.5" hidden="1" thickBot="1" x14ac:dyDescent="0.3">
      <c r="A189" s="129">
        <v>7888</v>
      </c>
      <c r="B189" s="113">
        <v>3113</v>
      </c>
      <c r="C189" s="114" t="s">
        <v>289</v>
      </c>
      <c r="D189" s="130">
        <v>86000</v>
      </c>
      <c r="E189" s="49"/>
      <c r="F189" s="121"/>
      <c r="G189" s="120"/>
      <c r="H189" s="65">
        <f t="shared" si="2"/>
        <v>86000</v>
      </c>
      <c r="I189" s="28"/>
      <c r="J189" s="28"/>
      <c r="K189" s="29"/>
    </row>
    <row r="190" spans="1:11" ht="13.5" hidden="1" thickBot="1" x14ac:dyDescent="0.3">
      <c r="A190" s="129">
        <v>7890</v>
      </c>
      <c r="B190" s="113">
        <v>3117</v>
      </c>
      <c r="C190" s="114" t="s">
        <v>78</v>
      </c>
      <c r="D190" s="130">
        <v>86000</v>
      </c>
      <c r="E190" s="49"/>
      <c r="F190" s="121"/>
      <c r="G190" s="120"/>
      <c r="H190" s="65">
        <f t="shared" si="2"/>
        <v>86000</v>
      </c>
      <c r="I190" s="28"/>
      <c r="J190" s="28"/>
      <c r="K190" s="29"/>
    </row>
    <row r="191" spans="1:11" ht="13.5" hidden="1" thickBot="1" x14ac:dyDescent="0.3">
      <c r="A191" s="129">
        <v>7892</v>
      </c>
      <c r="B191" s="113">
        <v>3113</v>
      </c>
      <c r="C191" s="114" t="s">
        <v>290</v>
      </c>
      <c r="D191" s="130">
        <v>172000</v>
      </c>
      <c r="E191" s="49"/>
      <c r="F191" s="121"/>
      <c r="G191" s="120"/>
      <c r="H191" s="65">
        <f t="shared" si="2"/>
        <v>172000</v>
      </c>
      <c r="I191" s="28"/>
      <c r="J191" s="28"/>
      <c r="K191" s="29"/>
    </row>
    <row r="192" spans="1:11" ht="13.5" hidden="1" thickBot="1" x14ac:dyDescent="0.3">
      <c r="A192" s="129">
        <v>7893</v>
      </c>
      <c r="B192" s="113">
        <v>3113</v>
      </c>
      <c r="C192" s="114" t="s">
        <v>79</v>
      </c>
      <c r="D192" s="130">
        <v>250000</v>
      </c>
      <c r="E192" s="49"/>
      <c r="F192" s="121"/>
      <c r="G192" s="120"/>
      <c r="H192" s="65">
        <f t="shared" si="2"/>
        <v>250000</v>
      </c>
      <c r="I192" s="28"/>
      <c r="J192" s="28"/>
      <c r="K192" s="29"/>
    </row>
    <row r="193" spans="1:11" ht="13.5" hidden="1" thickBot="1" x14ac:dyDescent="0.3">
      <c r="A193" s="129">
        <v>7896</v>
      </c>
      <c r="B193" s="113">
        <v>3113</v>
      </c>
      <c r="C193" s="114" t="s">
        <v>291</v>
      </c>
      <c r="D193" s="130">
        <v>41000</v>
      </c>
      <c r="E193" s="49"/>
      <c r="F193" s="121"/>
      <c r="G193" s="120"/>
      <c r="H193" s="65">
        <f t="shared" si="2"/>
        <v>41000</v>
      </c>
      <c r="I193" s="28"/>
      <c r="J193" s="28"/>
      <c r="K193" s="29"/>
    </row>
    <row r="194" spans="1:11" ht="13.5" hidden="1" thickBot="1" x14ac:dyDescent="0.3">
      <c r="A194" s="131">
        <v>7897</v>
      </c>
      <c r="B194" s="132">
        <v>3127</v>
      </c>
      <c r="C194" s="133" t="s">
        <v>281</v>
      </c>
      <c r="D194" s="134">
        <v>32000</v>
      </c>
      <c r="E194" s="49"/>
      <c r="F194" s="121"/>
      <c r="G194" s="120"/>
      <c r="H194" s="65">
        <f t="shared" si="2"/>
        <v>32000</v>
      </c>
      <c r="I194" s="28"/>
      <c r="J194" s="28"/>
      <c r="K194" s="29"/>
    </row>
    <row r="195" spans="1:11" ht="16.149999999999999" customHeight="1" x14ac:dyDescent="0.3">
      <c r="A195" s="30"/>
      <c r="B195" s="31"/>
      <c r="C195" s="92" t="s">
        <v>8</v>
      </c>
      <c r="D195" s="33">
        <f>SUM(D12:D194)</f>
        <v>17788000</v>
      </c>
      <c r="E195" s="34"/>
      <c r="F195" s="70">
        <f>SUM(F12:F194)</f>
        <v>8044.15</v>
      </c>
      <c r="G195" s="108"/>
      <c r="H195" s="70">
        <f>SUM(H12:H194)</f>
        <v>17779955.850000001</v>
      </c>
    </row>
    <row r="196" spans="1:11" ht="12" customHeight="1" x14ac:dyDescent="0.25">
      <c r="A196" s="30"/>
      <c r="B196" s="31"/>
      <c r="C196" s="115" t="s">
        <v>401</v>
      </c>
      <c r="D196" s="93"/>
      <c r="E196" s="38"/>
      <c r="F196" s="366" t="s">
        <v>401</v>
      </c>
      <c r="G196" s="67"/>
      <c r="H196" s="122"/>
    </row>
    <row r="197" spans="1:11" ht="28.15" customHeight="1" x14ac:dyDescent="0.25">
      <c r="A197" s="30"/>
      <c r="B197" s="31"/>
      <c r="C197" s="32" t="s">
        <v>9</v>
      </c>
      <c r="D197" s="93"/>
      <c r="E197" s="38"/>
      <c r="F197" s="366" t="s">
        <v>401</v>
      </c>
      <c r="G197" s="67"/>
      <c r="H197" s="122"/>
    </row>
    <row r="198" spans="1:11" ht="25.15" hidden="1" customHeight="1" x14ac:dyDescent="0.25">
      <c r="A198" s="125">
        <v>303</v>
      </c>
      <c r="B198" s="126">
        <v>3127</v>
      </c>
      <c r="C198" s="127" t="s">
        <v>21</v>
      </c>
      <c r="D198" s="128">
        <v>20000</v>
      </c>
      <c r="E198" s="38"/>
      <c r="F198" s="138"/>
      <c r="G198" s="67"/>
      <c r="H198" s="136">
        <f t="shared" ref="H198:H203" si="3">D198-F198</f>
        <v>20000</v>
      </c>
    </row>
    <row r="199" spans="1:11" ht="18" hidden="1" customHeight="1" x14ac:dyDescent="0.25">
      <c r="A199" s="129">
        <v>305</v>
      </c>
      <c r="B199" s="113">
        <v>3122</v>
      </c>
      <c r="C199" s="114" t="s">
        <v>301</v>
      </c>
      <c r="D199" s="130">
        <v>94000</v>
      </c>
      <c r="E199" s="38"/>
      <c r="F199" s="123"/>
      <c r="G199" s="67"/>
      <c r="H199" s="73">
        <f t="shared" si="3"/>
        <v>94000</v>
      </c>
    </row>
    <row r="200" spans="1:11" ht="24" customHeight="1" thickBot="1" x14ac:dyDescent="0.3">
      <c r="A200" s="129">
        <v>307</v>
      </c>
      <c r="B200" s="113">
        <v>3122</v>
      </c>
      <c r="C200" s="114" t="s">
        <v>23</v>
      </c>
      <c r="D200" s="130">
        <v>32000</v>
      </c>
      <c r="E200" s="38"/>
      <c r="F200" s="123">
        <v>0.34</v>
      </c>
      <c r="G200" s="67"/>
      <c r="H200" s="73">
        <f>D200-F200</f>
        <v>31999.66</v>
      </c>
    </row>
    <row r="201" spans="1:11" ht="28.15" hidden="1" customHeight="1" x14ac:dyDescent="0.25">
      <c r="A201" s="129">
        <v>308</v>
      </c>
      <c r="B201" s="113">
        <v>3127</v>
      </c>
      <c r="C201" s="114" t="s">
        <v>24</v>
      </c>
      <c r="D201" s="130">
        <v>467000</v>
      </c>
      <c r="E201" s="38"/>
      <c r="F201" s="123"/>
      <c r="G201" s="67"/>
      <c r="H201" s="73">
        <f t="shared" si="3"/>
        <v>467000</v>
      </c>
    </row>
    <row r="202" spans="1:11" ht="28.15" hidden="1" customHeight="1" x14ac:dyDescent="0.25">
      <c r="A202" s="129">
        <v>309</v>
      </c>
      <c r="B202" s="113">
        <v>3127</v>
      </c>
      <c r="C202" s="114" t="s">
        <v>25</v>
      </c>
      <c r="D202" s="130">
        <v>200000</v>
      </c>
      <c r="E202" s="38"/>
      <c r="F202" s="109"/>
      <c r="G202" s="67"/>
      <c r="H202" s="73">
        <f t="shared" si="3"/>
        <v>200000</v>
      </c>
    </row>
    <row r="203" spans="1:11" ht="28.15" hidden="1" customHeight="1" x14ac:dyDescent="0.25">
      <c r="A203" s="129">
        <v>312</v>
      </c>
      <c r="B203" s="113">
        <v>3122</v>
      </c>
      <c r="C203" s="114" t="s">
        <v>22</v>
      </c>
      <c r="D203" s="130">
        <v>69000</v>
      </c>
      <c r="E203" s="38"/>
      <c r="F203" s="109"/>
      <c r="G203" s="67"/>
      <c r="H203" s="73">
        <f t="shared" si="3"/>
        <v>69000</v>
      </c>
    </row>
    <row r="204" spans="1:11" ht="28.15" hidden="1" customHeight="1" x14ac:dyDescent="0.25">
      <c r="A204" s="129">
        <v>314</v>
      </c>
      <c r="B204" s="113">
        <v>3122</v>
      </c>
      <c r="C204" s="114" t="s">
        <v>27</v>
      </c>
      <c r="D204" s="130">
        <v>20000</v>
      </c>
      <c r="E204" s="38"/>
      <c r="F204" s="109"/>
      <c r="G204" s="67"/>
      <c r="H204" s="73">
        <f t="shared" ref="H204:H208" si="4">D204-F204</f>
        <v>20000</v>
      </c>
    </row>
    <row r="205" spans="1:11" ht="17.5" hidden="1" customHeight="1" x14ac:dyDescent="0.25">
      <c r="A205" s="129">
        <v>318</v>
      </c>
      <c r="B205" s="113">
        <v>3127</v>
      </c>
      <c r="C205" s="114" t="s">
        <v>13</v>
      </c>
      <c r="D205" s="130">
        <v>57000</v>
      </c>
      <c r="E205" s="38"/>
      <c r="F205" s="109"/>
      <c r="G205" s="67"/>
      <c r="H205" s="73">
        <f t="shared" si="4"/>
        <v>57000</v>
      </c>
    </row>
    <row r="206" spans="1:11" ht="16.899999999999999" hidden="1" customHeight="1" x14ac:dyDescent="0.25">
      <c r="A206" s="129">
        <v>319</v>
      </c>
      <c r="B206" s="113">
        <v>3124</v>
      </c>
      <c r="C206" s="114" t="s">
        <v>29</v>
      </c>
      <c r="D206" s="130">
        <v>487000</v>
      </c>
      <c r="E206" s="38"/>
      <c r="F206" s="109"/>
      <c r="G206" s="67"/>
      <c r="H206" s="73">
        <f t="shared" si="4"/>
        <v>487000</v>
      </c>
    </row>
    <row r="207" spans="1:11" ht="28.15" hidden="1" customHeight="1" x14ac:dyDescent="0.25">
      <c r="A207" s="129">
        <v>320</v>
      </c>
      <c r="B207" s="113">
        <v>3114</v>
      </c>
      <c r="C207" s="114" t="s">
        <v>30</v>
      </c>
      <c r="D207" s="130">
        <v>65000</v>
      </c>
      <c r="E207" s="38"/>
      <c r="F207" s="109"/>
      <c r="G207" s="67"/>
      <c r="H207" s="73">
        <f t="shared" si="4"/>
        <v>65000</v>
      </c>
    </row>
    <row r="208" spans="1:11" ht="28.15" hidden="1" customHeight="1" x14ac:dyDescent="0.25">
      <c r="A208" s="129">
        <v>321</v>
      </c>
      <c r="B208" s="113">
        <v>3114</v>
      </c>
      <c r="C208" s="114" t="s">
        <v>16</v>
      </c>
      <c r="D208" s="130">
        <v>159000</v>
      </c>
      <c r="E208" s="38"/>
      <c r="F208" s="109"/>
      <c r="G208" s="67"/>
      <c r="H208" s="73">
        <f t="shared" si="4"/>
        <v>159000</v>
      </c>
    </row>
    <row r="209" spans="1:8" ht="15.65" hidden="1" customHeight="1" x14ac:dyDescent="0.25">
      <c r="A209" s="129">
        <v>325</v>
      </c>
      <c r="B209" s="113">
        <v>3114</v>
      </c>
      <c r="C209" s="114" t="s">
        <v>31</v>
      </c>
      <c r="D209" s="130">
        <v>45000</v>
      </c>
      <c r="E209" s="38"/>
      <c r="F209" s="109"/>
      <c r="G209" s="67"/>
      <c r="H209" s="73">
        <f t="shared" ref="H209:H214" si="5">D209-F209</f>
        <v>45000</v>
      </c>
    </row>
    <row r="210" spans="1:8" ht="24" hidden="1" customHeight="1" x14ac:dyDescent="0.25">
      <c r="A210" s="129">
        <v>445</v>
      </c>
      <c r="B210" s="113">
        <v>3127</v>
      </c>
      <c r="C210" s="114" t="s">
        <v>28</v>
      </c>
      <c r="D210" s="130">
        <v>90000</v>
      </c>
      <c r="E210" s="38"/>
      <c r="F210" s="109"/>
      <c r="G210" s="67"/>
      <c r="H210" s="73">
        <f t="shared" si="5"/>
        <v>90000</v>
      </c>
    </row>
    <row r="211" spans="1:8" ht="15.65" hidden="1" customHeight="1" x14ac:dyDescent="0.25">
      <c r="A211" s="129">
        <v>393</v>
      </c>
      <c r="B211" s="113">
        <v>3122</v>
      </c>
      <c r="C211" s="114" t="s">
        <v>34</v>
      </c>
      <c r="D211" s="130">
        <v>57000</v>
      </c>
      <c r="E211" s="38"/>
      <c r="F211" s="109"/>
      <c r="G211" s="67"/>
      <c r="H211" s="73">
        <f t="shared" si="5"/>
        <v>57000</v>
      </c>
    </row>
    <row r="212" spans="1:8" ht="28.15" hidden="1" customHeight="1" x14ac:dyDescent="0.25">
      <c r="A212" s="129">
        <v>394</v>
      </c>
      <c r="B212" s="113">
        <v>3127</v>
      </c>
      <c r="C212" s="114" t="s">
        <v>39</v>
      </c>
      <c r="D212" s="130">
        <v>49000</v>
      </c>
      <c r="E212" s="38"/>
      <c r="F212" s="109"/>
      <c r="G212" s="67"/>
      <c r="H212" s="73">
        <f t="shared" si="5"/>
        <v>49000</v>
      </c>
    </row>
    <row r="213" spans="1:8" ht="30" hidden="1" customHeight="1" x14ac:dyDescent="0.25">
      <c r="A213" s="129">
        <v>395</v>
      </c>
      <c r="B213" s="113">
        <v>3122</v>
      </c>
      <c r="C213" s="114" t="s">
        <v>35</v>
      </c>
      <c r="D213" s="130">
        <v>20000</v>
      </c>
      <c r="E213" s="38"/>
      <c r="F213" s="109"/>
      <c r="G213" s="67"/>
      <c r="H213" s="73">
        <f t="shared" si="5"/>
        <v>20000</v>
      </c>
    </row>
    <row r="214" spans="1:8" ht="16.899999999999999" hidden="1" customHeight="1" x14ac:dyDescent="0.25">
      <c r="A214" s="129">
        <v>397</v>
      </c>
      <c r="B214" s="113">
        <v>3127</v>
      </c>
      <c r="C214" s="114" t="s">
        <v>36</v>
      </c>
      <c r="D214" s="130">
        <v>32000</v>
      </c>
      <c r="E214" s="38"/>
      <c r="F214" s="109"/>
      <c r="G214" s="67"/>
      <c r="H214" s="73">
        <f t="shared" si="5"/>
        <v>32000</v>
      </c>
    </row>
    <row r="215" spans="1:8" ht="24.75" hidden="1" customHeight="1" x14ac:dyDescent="0.25">
      <c r="A215" s="129">
        <v>400</v>
      </c>
      <c r="B215" s="113">
        <v>3127</v>
      </c>
      <c r="C215" s="114" t="s">
        <v>38</v>
      </c>
      <c r="D215" s="130">
        <v>205000</v>
      </c>
      <c r="E215" s="38"/>
      <c r="F215" s="109"/>
      <c r="G215" s="67"/>
      <c r="H215" s="73">
        <f t="shared" ref="H215:H220" si="6">D215-F215</f>
        <v>205000</v>
      </c>
    </row>
    <row r="216" spans="1:8" ht="19.899999999999999" hidden="1" customHeight="1" x14ac:dyDescent="0.25">
      <c r="A216" s="129">
        <v>401</v>
      </c>
      <c r="B216" s="113">
        <v>3124</v>
      </c>
      <c r="C216" s="114" t="s">
        <v>40</v>
      </c>
      <c r="D216" s="130">
        <v>28000</v>
      </c>
      <c r="E216" s="38"/>
      <c r="F216" s="109"/>
      <c r="G216" s="67"/>
      <c r="H216" s="73">
        <f t="shared" si="6"/>
        <v>28000</v>
      </c>
    </row>
    <row r="217" spans="1:8" ht="15.65" hidden="1" customHeight="1" x14ac:dyDescent="0.25">
      <c r="A217" s="129">
        <v>452</v>
      </c>
      <c r="B217" s="113">
        <v>3114</v>
      </c>
      <c r="C217" s="114" t="s">
        <v>311</v>
      </c>
      <c r="D217" s="130">
        <v>20000</v>
      </c>
      <c r="E217" s="38"/>
      <c r="F217" s="109"/>
      <c r="G217" s="67"/>
      <c r="H217" s="73">
        <f t="shared" si="6"/>
        <v>20000</v>
      </c>
    </row>
    <row r="218" spans="1:8" ht="28.15" hidden="1" customHeight="1" x14ac:dyDescent="0.25">
      <c r="A218" s="129">
        <v>456</v>
      </c>
      <c r="B218" s="113">
        <v>3127</v>
      </c>
      <c r="C218" s="114" t="s">
        <v>309</v>
      </c>
      <c r="D218" s="130">
        <v>61000</v>
      </c>
      <c r="E218" s="38"/>
      <c r="F218" s="109"/>
      <c r="G218" s="67"/>
      <c r="H218" s="73">
        <f t="shared" si="6"/>
        <v>61000</v>
      </c>
    </row>
    <row r="219" spans="1:8" ht="15" hidden="1" customHeight="1" x14ac:dyDescent="0.25">
      <c r="A219" s="129">
        <v>338</v>
      </c>
      <c r="B219" s="113">
        <v>3121</v>
      </c>
      <c r="C219" s="114" t="s">
        <v>41</v>
      </c>
      <c r="D219" s="130">
        <v>20000</v>
      </c>
      <c r="E219" s="38"/>
      <c r="F219" s="109"/>
      <c r="G219" s="67"/>
      <c r="H219" s="73">
        <f t="shared" si="6"/>
        <v>20000</v>
      </c>
    </row>
    <row r="220" spans="1:8" ht="15" hidden="1" customHeight="1" x14ac:dyDescent="0.25">
      <c r="A220" s="129">
        <v>339</v>
      </c>
      <c r="B220" s="113">
        <v>3121</v>
      </c>
      <c r="C220" s="114" t="s">
        <v>42</v>
      </c>
      <c r="D220" s="130">
        <v>20000</v>
      </c>
      <c r="E220" s="38"/>
      <c r="F220" s="109"/>
      <c r="G220" s="67"/>
      <c r="H220" s="73">
        <f t="shared" si="6"/>
        <v>20000</v>
      </c>
    </row>
    <row r="221" spans="1:8" ht="28.15" hidden="1" customHeight="1" x14ac:dyDescent="0.25">
      <c r="A221" s="129">
        <v>345</v>
      </c>
      <c r="B221" s="113">
        <v>3127</v>
      </c>
      <c r="C221" s="114" t="s">
        <v>47</v>
      </c>
      <c r="D221" s="130">
        <v>258000</v>
      </c>
      <c r="E221" s="38"/>
      <c r="F221" s="109"/>
      <c r="G221" s="67"/>
      <c r="H221" s="73">
        <f t="shared" ref="H221:H225" si="7">D221-F221</f>
        <v>258000</v>
      </c>
    </row>
    <row r="222" spans="1:8" ht="28.15" hidden="1" customHeight="1" x14ac:dyDescent="0.25">
      <c r="A222" s="129">
        <v>346</v>
      </c>
      <c r="B222" s="113">
        <v>3114</v>
      </c>
      <c r="C222" s="114" t="s">
        <v>17</v>
      </c>
      <c r="D222" s="130">
        <v>57000</v>
      </c>
      <c r="E222" s="38"/>
      <c r="F222" s="109"/>
      <c r="G222" s="67"/>
      <c r="H222" s="73">
        <f t="shared" si="7"/>
        <v>57000</v>
      </c>
    </row>
    <row r="223" spans="1:8" ht="12.65" hidden="1" customHeight="1" x14ac:dyDescent="0.25">
      <c r="A223" s="129">
        <v>358</v>
      </c>
      <c r="B223" s="113">
        <v>3114</v>
      </c>
      <c r="C223" s="114" t="s">
        <v>294</v>
      </c>
      <c r="D223" s="130">
        <v>164000</v>
      </c>
      <c r="E223" s="38"/>
      <c r="F223" s="109"/>
      <c r="G223" s="67"/>
      <c r="H223" s="73">
        <f t="shared" si="7"/>
        <v>164000</v>
      </c>
    </row>
    <row r="224" spans="1:8" ht="25.5" hidden="1" thickBot="1" x14ac:dyDescent="0.3">
      <c r="A224" s="129">
        <v>363</v>
      </c>
      <c r="B224" s="113">
        <v>3114</v>
      </c>
      <c r="C224" s="114" t="s">
        <v>330</v>
      </c>
      <c r="D224" s="130">
        <v>20000</v>
      </c>
      <c r="E224" s="38"/>
      <c r="F224" s="109"/>
      <c r="G224" s="67"/>
      <c r="H224" s="73">
        <f t="shared" si="7"/>
        <v>20000</v>
      </c>
    </row>
    <row r="225" spans="1:8" ht="12.65" hidden="1" customHeight="1" x14ac:dyDescent="0.25">
      <c r="A225" s="129">
        <v>447</v>
      </c>
      <c r="B225" s="113">
        <v>3127</v>
      </c>
      <c r="C225" s="114" t="s">
        <v>44</v>
      </c>
      <c r="D225" s="130">
        <v>36000</v>
      </c>
      <c r="E225" s="38"/>
      <c r="F225" s="109"/>
      <c r="G225" s="67"/>
      <c r="H225" s="73">
        <f t="shared" si="7"/>
        <v>36000</v>
      </c>
    </row>
    <row r="226" spans="1:8" ht="12.65" hidden="1" customHeight="1" x14ac:dyDescent="0.25">
      <c r="A226" s="129">
        <v>458</v>
      </c>
      <c r="B226" s="113">
        <v>3127</v>
      </c>
      <c r="C226" s="114" t="s">
        <v>45</v>
      </c>
      <c r="D226" s="130">
        <v>90000</v>
      </c>
      <c r="E226" s="38"/>
      <c r="F226" s="109"/>
      <c r="G226" s="67"/>
      <c r="H226" s="73">
        <f t="shared" ref="H226:H229" si="8">D226-F226</f>
        <v>90000</v>
      </c>
    </row>
    <row r="227" spans="1:8" ht="25.5" hidden="1" thickBot="1" x14ac:dyDescent="0.3">
      <c r="A227" s="129">
        <v>459</v>
      </c>
      <c r="B227" s="113">
        <v>3127</v>
      </c>
      <c r="C227" s="114" t="s">
        <v>46</v>
      </c>
      <c r="D227" s="130">
        <v>155000</v>
      </c>
      <c r="E227" s="38"/>
      <c r="F227" s="109"/>
      <c r="G227" s="67"/>
      <c r="H227" s="73">
        <f t="shared" si="8"/>
        <v>155000</v>
      </c>
    </row>
    <row r="228" spans="1:8" ht="12.65" hidden="1" customHeight="1" x14ac:dyDescent="0.25">
      <c r="A228" s="129">
        <v>367</v>
      </c>
      <c r="B228" s="113">
        <v>3121</v>
      </c>
      <c r="C228" s="114" t="s">
        <v>48</v>
      </c>
      <c r="D228" s="130">
        <v>24000</v>
      </c>
      <c r="E228" s="38"/>
      <c r="F228" s="109"/>
      <c r="G228" s="67"/>
      <c r="H228" s="73">
        <f t="shared" si="8"/>
        <v>24000</v>
      </c>
    </row>
    <row r="229" spans="1:8" ht="28.15" hidden="1" customHeight="1" x14ac:dyDescent="0.25">
      <c r="A229" s="129">
        <v>370</v>
      </c>
      <c r="B229" s="113">
        <v>3122</v>
      </c>
      <c r="C229" s="114" t="s">
        <v>51</v>
      </c>
      <c r="D229" s="130">
        <v>57000</v>
      </c>
      <c r="E229" s="38"/>
      <c r="F229" s="109"/>
      <c r="G229" s="67"/>
      <c r="H229" s="73">
        <f t="shared" si="8"/>
        <v>57000</v>
      </c>
    </row>
    <row r="230" spans="1:8" ht="28.15" hidden="1" customHeight="1" x14ac:dyDescent="0.25">
      <c r="A230" s="129">
        <v>371</v>
      </c>
      <c r="B230" s="113">
        <v>3122</v>
      </c>
      <c r="C230" s="114" t="s">
        <v>50</v>
      </c>
      <c r="D230" s="130">
        <v>69000</v>
      </c>
      <c r="E230" s="38"/>
      <c r="F230" s="109"/>
      <c r="G230" s="67"/>
      <c r="H230" s="73">
        <f t="shared" ref="H230:H234" si="9">D230-F230</f>
        <v>69000</v>
      </c>
    </row>
    <row r="231" spans="1:8" ht="18" hidden="1" customHeight="1" x14ac:dyDescent="0.25">
      <c r="A231" s="129">
        <v>379</v>
      </c>
      <c r="B231" s="113">
        <v>3114</v>
      </c>
      <c r="C231" s="114" t="s">
        <v>53</v>
      </c>
      <c r="D231" s="130">
        <v>28000</v>
      </c>
      <c r="E231" s="38"/>
      <c r="F231" s="109"/>
      <c r="G231" s="67"/>
      <c r="H231" s="73">
        <f t="shared" si="9"/>
        <v>28000</v>
      </c>
    </row>
    <row r="232" spans="1:8" ht="28.15" hidden="1" customHeight="1" x14ac:dyDescent="0.25">
      <c r="A232" s="129">
        <v>381</v>
      </c>
      <c r="B232" s="113">
        <v>3114</v>
      </c>
      <c r="C232" s="114" t="s">
        <v>52</v>
      </c>
      <c r="D232" s="130">
        <v>20000</v>
      </c>
      <c r="E232" s="38"/>
      <c r="F232" s="109"/>
      <c r="G232" s="67"/>
      <c r="H232" s="73">
        <f t="shared" si="9"/>
        <v>20000</v>
      </c>
    </row>
    <row r="233" spans="1:8" ht="28.15" hidden="1" customHeight="1" x14ac:dyDescent="0.25">
      <c r="A233" s="129">
        <v>454</v>
      </c>
      <c r="B233" s="113">
        <v>3127</v>
      </c>
      <c r="C233" s="114" t="s">
        <v>14</v>
      </c>
      <c r="D233" s="130">
        <v>135000</v>
      </c>
      <c r="E233" s="38"/>
      <c r="F233" s="109"/>
      <c r="G233" s="67"/>
      <c r="H233" s="73">
        <f t="shared" si="9"/>
        <v>135000</v>
      </c>
    </row>
    <row r="234" spans="1:8" ht="27.65" hidden="1" customHeight="1" x14ac:dyDescent="0.25">
      <c r="A234" s="129">
        <v>347</v>
      </c>
      <c r="B234" s="113">
        <v>3114</v>
      </c>
      <c r="C234" s="114" t="s">
        <v>59</v>
      </c>
      <c r="D234" s="130">
        <v>20000</v>
      </c>
      <c r="E234" s="38"/>
      <c r="F234" s="123"/>
      <c r="G234" s="67"/>
      <c r="H234" s="73">
        <f t="shared" si="9"/>
        <v>20000</v>
      </c>
    </row>
    <row r="235" spans="1:8" ht="15" hidden="1" customHeight="1" x14ac:dyDescent="0.25">
      <c r="A235" s="129">
        <v>410</v>
      </c>
      <c r="B235" s="113">
        <v>3121</v>
      </c>
      <c r="C235" s="114" t="s">
        <v>55</v>
      </c>
      <c r="D235" s="130">
        <v>32000</v>
      </c>
      <c r="E235" s="38"/>
      <c r="F235" s="123"/>
      <c r="G235" s="67"/>
      <c r="H235" s="73">
        <f t="shared" ref="H235:H240" si="10">D235-F235</f>
        <v>32000</v>
      </c>
    </row>
    <row r="236" spans="1:8" ht="17.5" hidden="1" customHeight="1" x14ac:dyDescent="0.25">
      <c r="A236" s="129">
        <v>413</v>
      </c>
      <c r="B236" s="113">
        <v>3127</v>
      </c>
      <c r="C236" s="114" t="s">
        <v>331</v>
      </c>
      <c r="D236" s="130">
        <v>86000</v>
      </c>
      <c r="E236" s="38"/>
      <c r="F236" s="123"/>
      <c r="G236" s="67"/>
      <c r="H236" s="73">
        <f t="shared" si="10"/>
        <v>86000</v>
      </c>
    </row>
    <row r="237" spans="1:8" ht="28.15" hidden="1" customHeight="1" x14ac:dyDescent="0.25">
      <c r="A237" s="129">
        <v>415</v>
      </c>
      <c r="B237" s="113">
        <v>3122</v>
      </c>
      <c r="C237" s="114" t="s">
        <v>332</v>
      </c>
      <c r="D237" s="130">
        <v>20000</v>
      </c>
      <c r="E237" s="38"/>
      <c r="F237" s="123"/>
      <c r="G237" s="67"/>
      <c r="H237" s="73">
        <f t="shared" si="10"/>
        <v>20000</v>
      </c>
    </row>
    <row r="238" spans="1:8" ht="25.5" hidden="1" thickBot="1" x14ac:dyDescent="0.3">
      <c r="A238" s="129">
        <v>416</v>
      </c>
      <c r="B238" s="113">
        <v>3127</v>
      </c>
      <c r="C238" s="114" t="s">
        <v>333</v>
      </c>
      <c r="D238" s="130">
        <v>45000</v>
      </c>
      <c r="E238" s="38"/>
      <c r="F238" s="123"/>
      <c r="G238" s="67"/>
      <c r="H238" s="73">
        <f t="shared" si="10"/>
        <v>45000</v>
      </c>
    </row>
    <row r="239" spans="1:8" ht="28.15" hidden="1" customHeight="1" x14ac:dyDescent="0.25">
      <c r="A239" s="129">
        <v>418</v>
      </c>
      <c r="B239" s="113">
        <v>3127</v>
      </c>
      <c r="C239" s="114" t="s">
        <v>334</v>
      </c>
      <c r="D239" s="130">
        <v>57000</v>
      </c>
      <c r="E239" s="38"/>
      <c r="F239" s="123"/>
      <c r="G239" s="67"/>
      <c r="H239" s="73">
        <f t="shared" si="10"/>
        <v>57000</v>
      </c>
    </row>
    <row r="240" spans="1:8" ht="28.15" hidden="1" customHeight="1" x14ac:dyDescent="0.25">
      <c r="A240" s="129">
        <v>426</v>
      </c>
      <c r="B240" s="113">
        <v>3114</v>
      </c>
      <c r="C240" s="114" t="s">
        <v>60</v>
      </c>
      <c r="D240" s="130">
        <v>20000</v>
      </c>
      <c r="E240" s="38"/>
      <c r="F240" s="123"/>
      <c r="G240" s="67"/>
      <c r="H240" s="73">
        <f t="shared" si="10"/>
        <v>20000</v>
      </c>
    </row>
    <row r="241" spans="1:9" ht="16.149999999999999" hidden="1" customHeight="1" x14ac:dyDescent="0.25">
      <c r="A241" s="129">
        <v>428</v>
      </c>
      <c r="B241" s="113">
        <v>3133</v>
      </c>
      <c r="C241" s="114" t="s">
        <v>18</v>
      </c>
      <c r="D241" s="130">
        <v>20000</v>
      </c>
      <c r="E241" s="38"/>
      <c r="F241" s="123"/>
      <c r="G241" s="67"/>
      <c r="H241" s="73">
        <f t="shared" ref="H241:H242" si="11">D241-F241</f>
        <v>20000</v>
      </c>
    </row>
    <row r="242" spans="1:9" ht="26.5" hidden="1" customHeight="1" thickBot="1" x14ac:dyDescent="0.3">
      <c r="A242" s="131">
        <v>460</v>
      </c>
      <c r="B242" s="132">
        <v>3127</v>
      </c>
      <c r="C242" s="133" t="s">
        <v>11</v>
      </c>
      <c r="D242" s="134">
        <v>57000</v>
      </c>
      <c r="E242" s="135"/>
      <c r="F242" s="123"/>
      <c r="G242" s="124"/>
      <c r="H242" s="137">
        <f t="shared" si="11"/>
        <v>57000</v>
      </c>
    </row>
    <row r="243" spans="1:9" ht="13" x14ac:dyDescent="0.3">
      <c r="C243" s="92" t="s">
        <v>10</v>
      </c>
      <c r="D243" s="33">
        <f>SUM(D198:D242)</f>
        <v>3787000</v>
      </c>
      <c r="E243" s="33"/>
      <c r="F243" s="70">
        <f>SUM(F198:F242)</f>
        <v>0.34</v>
      </c>
      <c r="G243" s="110"/>
      <c r="H243" s="70">
        <f>SUM(H198:H242)</f>
        <v>3786999.66</v>
      </c>
      <c r="I243" s="9"/>
    </row>
    <row r="244" spans="1:9" ht="13.5" thickBot="1" x14ac:dyDescent="0.35">
      <c r="C244" s="112" t="s">
        <v>401</v>
      </c>
      <c r="D244" s="116"/>
      <c r="E244" s="9"/>
      <c r="F244" s="365" t="s">
        <v>401</v>
      </c>
      <c r="G244" s="117"/>
      <c r="H244" s="117"/>
      <c r="I244" s="9"/>
    </row>
    <row r="245" spans="1:9" ht="13.5" thickBot="1" x14ac:dyDescent="0.35">
      <c r="C245" s="105" t="s">
        <v>80</v>
      </c>
      <c r="D245" s="58">
        <f>D243+D195</f>
        <v>21575000</v>
      </c>
      <c r="E245" s="116"/>
      <c r="F245" s="66">
        <f>F243+F195</f>
        <v>8044.49</v>
      </c>
      <c r="G245" s="118"/>
      <c r="H245" s="66">
        <f>H243+H195</f>
        <v>21566955.510000002</v>
      </c>
      <c r="I245" s="60"/>
    </row>
    <row r="246" spans="1:9" x14ac:dyDescent="0.25">
      <c r="F246" s="17"/>
      <c r="G246" s="17"/>
      <c r="H246" s="17"/>
    </row>
  </sheetData>
  <autoFilter ref="A10:H245" xr:uid="{D51252CD-6331-4DAB-9BEF-2AF0A08C6021}">
    <filterColumn colId="5">
      <customFilters>
        <customFilter operator="notEqual" val=" "/>
      </customFilters>
    </filterColumn>
  </autoFilter>
  <mergeCells count="3">
    <mergeCell ref="F7:F9"/>
    <mergeCell ref="H7:H9"/>
    <mergeCell ref="A4:H4"/>
  </mergeCells>
  <pageMargins left="0.43307086614173229" right="0.19685039370078741" top="0.47" bottom="0.19685039370078741" header="0.71" footer="0.15748031496062992"/>
  <pageSetup paperSize="9" scale="80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7215-ECAF-4C4E-ACC5-AE66786FD89E}">
  <sheetPr filterMode="1">
    <tabColor rgb="FFFFC000"/>
    <pageSetUpPr fitToPage="1"/>
  </sheetPr>
  <dimension ref="A1:S37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7" sqref="A7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50.26953125" style="10" customWidth="1"/>
    <col min="4" max="5" width="12.26953125" style="10" customWidth="1"/>
    <col min="6" max="6" width="8.81640625" style="322" customWidth="1"/>
    <col min="7" max="7" width="13.1796875" style="10" customWidth="1"/>
    <col min="8" max="8" width="2.81640625" style="10" customWidth="1"/>
    <col min="9" max="9" width="9.453125" style="149" customWidth="1"/>
    <col min="10" max="10" width="8.54296875" style="149" customWidth="1"/>
    <col min="11" max="11" width="9" style="149" customWidth="1"/>
    <col min="12" max="12" width="12.26953125" style="149" customWidth="1"/>
    <col min="13" max="13" width="2.26953125" style="10" customWidth="1"/>
    <col min="14" max="15" width="12.26953125" style="10" customWidth="1"/>
    <col min="16" max="16" width="10.1796875" style="10" customWidth="1"/>
    <col min="17" max="17" width="12.81640625" style="10" customWidth="1"/>
    <col min="18" max="16384" width="8.81640625" style="10"/>
  </cols>
  <sheetData>
    <row r="1" spans="1:19" ht="14" x14ac:dyDescent="0.3">
      <c r="A1" s="340" t="s">
        <v>324</v>
      </c>
      <c r="B1" s="10"/>
    </row>
    <row r="2" spans="1:19" x14ac:dyDescent="0.25">
      <c r="A2" s="10"/>
      <c r="B2" s="10"/>
      <c r="K2" s="271"/>
      <c r="Q2" s="14" t="s">
        <v>410</v>
      </c>
    </row>
    <row r="3" spans="1:19" ht="14" x14ac:dyDescent="0.25">
      <c r="A3" s="338" t="s">
        <v>387</v>
      </c>
      <c r="B3" s="10"/>
      <c r="L3" s="272"/>
      <c r="Q3" s="252"/>
    </row>
    <row r="4" spans="1:19" ht="14.5" x14ac:dyDescent="0.35">
      <c r="A4" s="450" t="s">
        <v>388</v>
      </c>
      <c r="B4" s="451"/>
      <c r="L4" s="272"/>
      <c r="Q4" s="364" t="s">
        <v>405</v>
      </c>
    </row>
    <row r="5" spans="1:19" ht="20.25" customHeight="1" thickBot="1" x14ac:dyDescent="0.35">
      <c r="A5" s="111" t="s">
        <v>397</v>
      </c>
      <c r="D5" s="9" t="s">
        <v>19</v>
      </c>
      <c r="I5" s="379" t="s">
        <v>329</v>
      </c>
      <c r="J5" s="10"/>
      <c r="K5" s="10"/>
      <c r="L5" s="10"/>
      <c r="M5" s="149"/>
      <c r="N5" s="9" t="s">
        <v>399</v>
      </c>
      <c r="S5" s="149"/>
    </row>
    <row r="6" spans="1:19" ht="39.5" thickBot="1" x14ac:dyDescent="0.35">
      <c r="A6" s="273" t="s">
        <v>0</v>
      </c>
      <c r="B6" s="274" t="s">
        <v>1</v>
      </c>
      <c r="C6" s="275" t="s">
        <v>398</v>
      </c>
      <c r="D6" s="139" t="s">
        <v>375</v>
      </c>
      <c r="E6" s="139" t="s">
        <v>376</v>
      </c>
      <c r="F6" s="323" t="s">
        <v>377</v>
      </c>
      <c r="G6" s="276" t="s">
        <v>408</v>
      </c>
      <c r="H6" s="277"/>
      <c r="I6" s="278" t="s">
        <v>375</v>
      </c>
      <c r="J6" s="279" t="s">
        <v>376</v>
      </c>
      <c r="K6" s="280" t="s">
        <v>377</v>
      </c>
      <c r="L6" s="281" t="s">
        <v>408</v>
      </c>
      <c r="N6" s="141" t="s">
        <v>375</v>
      </c>
      <c r="O6" s="139" t="s">
        <v>376</v>
      </c>
      <c r="P6" s="142" t="s">
        <v>377</v>
      </c>
      <c r="Q6" s="282" t="s">
        <v>408</v>
      </c>
    </row>
    <row r="7" spans="1:19" ht="17.25" customHeight="1" x14ac:dyDescent="0.3">
      <c r="A7" s="380"/>
      <c r="B7" s="380"/>
      <c r="C7" s="381" t="s">
        <v>3</v>
      </c>
      <c r="D7" s="213"/>
      <c r="E7" s="382"/>
      <c r="F7" s="383"/>
      <c r="G7" s="384"/>
      <c r="H7" s="380"/>
      <c r="I7" s="385"/>
      <c r="J7" s="385"/>
      <c r="K7" s="385"/>
      <c r="L7" s="386"/>
      <c r="M7" s="12"/>
      <c r="N7" s="382"/>
      <c r="O7" s="382"/>
      <c r="P7" s="382"/>
      <c r="Q7" s="384"/>
    </row>
    <row r="8" spans="1:19" ht="14.5" hidden="1" x14ac:dyDescent="0.35">
      <c r="A8" s="399">
        <v>7003</v>
      </c>
      <c r="B8" s="400">
        <v>3111</v>
      </c>
      <c r="C8" s="401" t="s">
        <v>389</v>
      </c>
      <c r="D8" s="402">
        <v>25999</v>
      </c>
      <c r="E8" s="239">
        <v>8788</v>
      </c>
      <c r="F8" s="328">
        <v>520</v>
      </c>
      <c r="G8" s="287">
        <f>D8+E8+F8</f>
        <v>35307</v>
      </c>
      <c r="H8" s="288"/>
      <c r="I8" s="387"/>
      <c r="J8" s="388"/>
      <c r="K8" s="388"/>
      <c r="L8" s="389">
        <f>I8+J8+K8</f>
        <v>0</v>
      </c>
      <c r="M8" s="59"/>
      <c r="N8" s="289">
        <f t="shared" ref="N8:N21" si="0">D8-I8</f>
        <v>25999</v>
      </c>
      <c r="O8" s="290">
        <f t="shared" ref="O8:O21" si="1">E8-J8</f>
        <v>8788</v>
      </c>
      <c r="P8" s="290">
        <f t="shared" ref="P8:P21" si="2">F8-K8</f>
        <v>520</v>
      </c>
      <c r="Q8" s="291">
        <f t="shared" ref="Q8:Q21" si="3">G8-L8</f>
        <v>35307</v>
      </c>
    </row>
    <row r="9" spans="1:19" ht="14.5" hidden="1" x14ac:dyDescent="0.35">
      <c r="A9" s="283">
        <v>7008</v>
      </c>
      <c r="B9" s="284">
        <v>3111</v>
      </c>
      <c r="C9" s="285" t="s">
        <v>390</v>
      </c>
      <c r="D9" s="286">
        <v>17333</v>
      </c>
      <c r="E9" s="233">
        <v>5858</v>
      </c>
      <c r="F9" s="324">
        <v>347</v>
      </c>
      <c r="G9" s="295">
        <f t="shared" ref="G9:G21" si="4">D9+E9+F9</f>
        <v>23538</v>
      </c>
      <c r="H9" s="288"/>
      <c r="I9" s="390"/>
      <c r="J9" s="391"/>
      <c r="K9" s="391"/>
      <c r="L9" s="392">
        <f t="shared" ref="L9:L21" si="5">I9+J9+K9</f>
        <v>0</v>
      </c>
      <c r="M9" s="59"/>
      <c r="N9" s="292">
        <f t="shared" si="0"/>
        <v>17333</v>
      </c>
      <c r="O9" s="293">
        <f t="shared" si="1"/>
        <v>5858</v>
      </c>
      <c r="P9" s="293">
        <f t="shared" si="2"/>
        <v>347</v>
      </c>
      <c r="Q9" s="294">
        <f t="shared" si="3"/>
        <v>23538</v>
      </c>
    </row>
    <row r="10" spans="1:19" ht="14.5" hidden="1" x14ac:dyDescent="0.35">
      <c r="A10" s="283">
        <v>7039</v>
      </c>
      <c r="B10" s="284">
        <v>3117</v>
      </c>
      <c r="C10" s="285" t="s">
        <v>337</v>
      </c>
      <c r="D10" s="286">
        <v>25999</v>
      </c>
      <c r="E10" s="233">
        <v>8788</v>
      </c>
      <c r="F10" s="324">
        <v>520</v>
      </c>
      <c r="G10" s="295">
        <f t="shared" si="4"/>
        <v>35307</v>
      </c>
      <c r="H10" s="288"/>
      <c r="I10" s="390"/>
      <c r="J10" s="391"/>
      <c r="K10" s="391"/>
      <c r="L10" s="392">
        <f t="shared" si="5"/>
        <v>0</v>
      </c>
      <c r="M10" s="59"/>
      <c r="N10" s="292">
        <f t="shared" si="0"/>
        <v>25999</v>
      </c>
      <c r="O10" s="293">
        <f t="shared" si="1"/>
        <v>8788</v>
      </c>
      <c r="P10" s="293">
        <f t="shared" si="2"/>
        <v>520</v>
      </c>
      <c r="Q10" s="294">
        <f t="shared" si="3"/>
        <v>35307</v>
      </c>
    </row>
    <row r="11" spans="1:19" ht="14.5" hidden="1" x14ac:dyDescent="0.35">
      <c r="A11" s="283">
        <v>7056</v>
      </c>
      <c r="B11" s="284">
        <v>3113</v>
      </c>
      <c r="C11" s="285" t="s">
        <v>339</v>
      </c>
      <c r="D11" s="286">
        <v>77998</v>
      </c>
      <c r="E11" s="233">
        <v>26363</v>
      </c>
      <c r="F11" s="324">
        <v>1560</v>
      </c>
      <c r="G11" s="295">
        <f t="shared" si="4"/>
        <v>105921</v>
      </c>
      <c r="H11" s="288"/>
      <c r="I11" s="390"/>
      <c r="J11" s="391"/>
      <c r="K11" s="391"/>
      <c r="L11" s="392">
        <f t="shared" si="5"/>
        <v>0</v>
      </c>
      <c r="M11" s="59"/>
      <c r="N11" s="292">
        <f t="shared" si="0"/>
        <v>77998</v>
      </c>
      <c r="O11" s="293">
        <f t="shared" si="1"/>
        <v>26363</v>
      </c>
      <c r="P11" s="293">
        <f t="shared" si="2"/>
        <v>1560</v>
      </c>
      <c r="Q11" s="294">
        <f t="shared" si="3"/>
        <v>105921</v>
      </c>
    </row>
    <row r="12" spans="1:19" ht="14.5" hidden="1" x14ac:dyDescent="0.35">
      <c r="A12" s="283">
        <v>7057</v>
      </c>
      <c r="B12" s="284">
        <v>3113</v>
      </c>
      <c r="C12" s="285" t="s">
        <v>341</v>
      </c>
      <c r="D12" s="286">
        <v>51999</v>
      </c>
      <c r="E12" s="233">
        <v>17575</v>
      </c>
      <c r="F12" s="324">
        <v>1040</v>
      </c>
      <c r="G12" s="295">
        <f t="shared" si="4"/>
        <v>70614</v>
      </c>
      <c r="H12" s="288"/>
      <c r="I12" s="390"/>
      <c r="J12" s="391"/>
      <c r="K12" s="391"/>
      <c r="L12" s="392">
        <f t="shared" si="5"/>
        <v>0</v>
      </c>
      <c r="M12" s="59"/>
      <c r="N12" s="292">
        <f t="shared" si="0"/>
        <v>51999</v>
      </c>
      <c r="O12" s="293">
        <f t="shared" si="1"/>
        <v>17575</v>
      </c>
      <c r="P12" s="293">
        <f t="shared" si="2"/>
        <v>1040</v>
      </c>
      <c r="Q12" s="294">
        <f t="shared" si="3"/>
        <v>70614</v>
      </c>
    </row>
    <row r="13" spans="1:19" ht="14.5" hidden="1" x14ac:dyDescent="0.35">
      <c r="A13" s="283">
        <v>7058</v>
      </c>
      <c r="B13" s="284">
        <v>3113</v>
      </c>
      <c r="C13" s="285" t="s">
        <v>391</v>
      </c>
      <c r="D13" s="286">
        <v>43332</v>
      </c>
      <c r="E13" s="233">
        <v>14646</v>
      </c>
      <c r="F13" s="324">
        <v>867</v>
      </c>
      <c r="G13" s="295">
        <f t="shared" si="4"/>
        <v>58845</v>
      </c>
      <c r="H13" s="288"/>
      <c r="I13" s="390"/>
      <c r="J13" s="391"/>
      <c r="K13" s="391"/>
      <c r="L13" s="392">
        <f t="shared" si="5"/>
        <v>0</v>
      </c>
      <c r="M13" s="59"/>
      <c r="N13" s="292">
        <f t="shared" si="0"/>
        <v>43332</v>
      </c>
      <c r="O13" s="293">
        <f t="shared" si="1"/>
        <v>14646</v>
      </c>
      <c r="P13" s="293">
        <f t="shared" si="2"/>
        <v>867</v>
      </c>
      <c r="Q13" s="294">
        <f t="shared" si="3"/>
        <v>58845</v>
      </c>
    </row>
    <row r="14" spans="1:19" ht="14.5" hidden="1" x14ac:dyDescent="0.35">
      <c r="A14" s="283">
        <v>7062</v>
      </c>
      <c r="B14" s="284">
        <v>3113</v>
      </c>
      <c r="C14" s="285" t="s">
        <v>392</v>
      </c>
      <c r="D14" s="286">
        <v>34666</v>
      </c>
      <c r="E14" s="233">
        <v>11717</v>
      </c>
      <c r="F14" s="324">
        <v>693</v>
      </c>
      <c r="G14" s="295">
        <f t="shared" si="4"/>
        <v>47076</v>
      </c>
      <c r="H14" s="288"/>
      <c r="I14" s="390"/>
      <c r="J14" s="391"/>
      <c r="K14" s="391"/>
      <c r="L14" s="392">
        <f t="shared" si="5"/>
        <v>0</v>
      </c>
      <c r="M14" s="59"/>
      <c r="N14" s="292">
        <f t="shared" si="0"/>
        <v>34666</v>
      </c>
      <c r="O14" s="293">
        <f t="shared" si="1"/>
        <v>11717</v>
      </c>
      <c r="P14" s="293">
        <f t="shared" si="2"/>
        <v>693</v>
      </c>
      <c r="Q14" s="294">
        <f t="shared" si="3"/>
        <v>47076</v>
      </c>
    </row>
    <row r="15" spans="1:19" ht="14.5" hidden="1" x14ac:dyDescent="0.35">
      <c r="A15" s="283">
        <v>7065</v>
      </c>
      <c r="B15" s="284">
        <v>3113</v>
      </c>
      <c r="C15" s="285" t="s">
        <v>340</v>
      </c>
      <c r="D15" s="286">
        <v>25999</v>
      </c>
      <c r="E15" s="233">
        <v>8788</v>
      </c>
      <c r="F15" s="324">
        <v>520</v>
      </c>
      <c r="G15" s="295">
        <f t="shared" si="4"/>
        <v>35307</v>
      </c>
      <c r="H15" s="288"/>
      <c r="I15" s="390"/>
      <c r="J15" s="391"/>
      <c r="K15" s="391"/>
      <c r="L15" s="392">
        <f t="shared" si="5"/>
        <v>0</v>
      </c>
      <c r="M15" s="59"/>
      <c r="N15" s="292">
        <f t="shared" si="0"/>
        <v>25999</v>
      </c>
      <c r="O15" s="293">
        <f t="shared" si="1"/>
        <v>8788</v>
      </c>
      <c r="P15" s="293">
        <f t="shared" si="2"/>
        <v>520</v>
      </c>
      <c r="Q15" s="294">
        <f t="shared" si="3"/>
        <v>35307</v>
      </c>
    </row>
    <row r="16" spans="1:19" ht="14.5" hidden="1" x14ac:dyDescent="0.35">
      <c r="A16" s="283">
        <v>7066</v>
      </c>
      <c r="B16" s="284">
        <v>3113</v>
      </c>
      <c r="C16" s="285" t="s">
        <v>343</v>
      </c>
      <c r="D16" s="286">
        <v>95331</v>
      </c>
      <c r="E16" s="233">
        <v>32221</v>
      </c>
      <c r="F16" s="324">
        <v>1907</v>
      </c>
      <c r="G16" s="295">
        <f t="shared" si="4"/>
        <v>129459</v>
      </c>
      <c r="H16" s="288"/>
      <c r="I16" s="390"/>
      <c r="J16" s="391"/>
      <c r="K16" s="391"/>
      <c r="L16" s="392">
        <f t="shared" si="5"/>
        <v>0</v>
      </c>
      <c r="M16" s="59"/>
      <c r="N16" s="292">
        <f t="shared" si="0"/>
        <v>95331</v>
      </c>
      <c r="O16" s="293">
        <f t="shared" si="1"/>
        <v>32221</v>
      </c>
      <c r="P16" s="293">
        <f t="shared" si="2"/>
        <v>1907</v>
      </c>
      <c r="Q16" s="294">
        <f t="shared" si="3"/>
        <v>129459</v>
      </c>
    </row>
    <row r="17" spans="1:17" ht="14.5" hidden="1" x14ac:dyDescent="0.35">
      <c r="A17" s="283">
        <v>7067</v>
      </c>
      <c r="B17" s="284">
        <v>3113</v>
      </c>
      <c r="C17" s="285" t="s">
        <v>393</v>
      </c>
      <c r="D17" s="286">
        <v>17333</v>
      </c>
      <c r="E17" s="233">
        <v>5858</v>
      </c>
      <c r="F17" s="324">
        <v>347</v>
      </c>
      <c r="G17" s="295">
        <f t="shared" si="4"/>
        <v>23538</v>
      </c>
      <c r="H17" s="288"/>
      <c r="I17" s="390"/>
      <c r="J17" s="391"/>
      <c r="K17" s="391"/>
      <c r="L17" s="392">
        <f t="shared" si="5"/>
        <v>0</v>
      </c>
      <c r="M17" s="59"/>
      <c r="N17" s="292">
        <f t="shared" si="0"/>
        <v>17333</v>
      </c>
      <c r="O17" s="293">
        <f t="shared" si="1"/>
        <v>5858</v>
      </c>
      <c r="P17" s="293">
        <f t="shared" si="2"/>
        <v>347</v>
      </c>
      <c r="Q17" s="294">
        <f t="shared" si="3"/>
        <v>23538</v>
      </c>
    </row>
    <row r="18" spans="1:17" ht="14.5" hidden="1" x14ac:dyDescent="0.35">
      <c r="A18" s="283">
        <v>7070</v>
      </c>
      <c r="B18" s="284">
        <v>3113</v>
      </c>
      <c r="C18" s="285" t="s">
        <v>394</v>
      </c>
      <c r="D18" s="286">
        <v>103997</v>
      </c>
      <c r="E18" s="233">
        <v>35151</v>
      </c>
      <c r="F18" s="324">
        <v>2080</v>
      </c>
      <c r="G18" s="295">
        <f t="shared" si="4"/>
        <v>141228</v>
      </c>
      <c r="H18" s="288"/>
      <c r="I18" s="390"/>
      <c r="J18" s="391"/>
      <c r="K18" s="391"/>
      <c r="L18" s="392">
        <f t="shared" si="5"/>
        <v>0</v>
      </c>
      <c r="M18" s="59"/>
      <c r="N18" s="292">
        <f t="shared" si="0"/>
        <v>103997</v>
      </c>
      <c r="O18" s="293">
        <f t="shared" si="1"/>
        <v>35151</v>
      </c>
      <c r="P18" s="293">
        <f t="shared" si="2"/>
        <v>2080</v>
      </c>
      <c r="Q18" s="294">
        <f t="shared" si="3"/>
        <v>141228</v>
      </c>
    </row>
    <row r="19" spans="1:17" ht="14.5" x14ac:dyDescent="0.35">
      <c r="A19" s="283">
        <v>7081</v>
      </c>
      <c r="B19" s="284">
        <v>3113</v>
      </c>
      <c r="C19" s="285" t="s">
        <v>345</v>
      </c>
      <c r="D19" s="286">
        <v>8666</v>
      </c>
      <c r="E19" s="233">
        <v>2930</v>
      </c>
      <c r="F19" s="324">
        <v>173</v>
      </c>
      <c r="G19" s="295">
        <f t="shared" si="4"/>
        <v>11769</v>
      </c>
      <c r="H19" s="288"/>
      <c r="I19" s="390">
        <v>666</v>
      </c>
      <c r="J19" s="391">
        <v>226</v>
      </c>
      <c r="K19" s="391">
        <v>13</v>
      </c>
      <c r="L19" s="392">
        <f t="shared" si="5"/>
        <v>905</v>
      </c>
      <c r="M19" s="59"/>
      <c r="N19" s="292">
        <f t="shared" si="0"/>
        <v>8000</v>
      </c>
      <c r="O19" s="293">
        <f t="shared" si="1"/>
        <v>2704</v>
      </c>
      <c r="P19" s="293">
        <f t="shared" si="2"/>
        <v>160</v>
      </c>
      <c r="Q19" s="294">
        <f t="shared" si="3"/>
        <v>10864</v>
      </c>
    </row>
    <row r="20" spans="1:17" ht="14.5" hidden="1" x14ac:dyDescent="0.35">
      <c r="A20" s="283">
        <v>7100</v>
      </c>
      <c r="B20" s="284">
        <v>3113</v>
      </c>
      <c r="C20" s="285" t="s">
        <v>346</v>
      </c>
      <c r="D20" s="286">
        <v>25999</v>
      </c>
      <c r="E20" s="233">
        <v>8788</v>
      </c>
      <c r="F20" s="324">
        <v>520</v>
      </c>
      <c r="G20" s="295">
        <f t="shared" si="4"/>
        <v>35307</v>
      </c>
      <c r="H20" s="288"/>
      <c r="I20" s="390"/>
      <c r="J20" s="391"/>
      <c r="K20" s="391"/>
      <c r="L20" s="392">
        <f t="shared" si="5"/>
        <v>0</v>
      </c>
      <c r="M20" s="59"/>
      <c r="N20" s="292">
        <f t="shared" si="0"/>
        <v>25999</v>
      </c>
      <c r="O20" s="293">
        <f t="shared" si="1"/>
        <v>8788</v>
      </c>
      <c r="P20" s="293">
        <f t="shared" si="2"/>
        <v>520</v>
      </c>
      <c r="Q20" s="294">
        <f t="shared" si="3"/>
        <v>35307</v>
      </c>
    </row>
    <row r="21" spans="1:17" ht="15" hidden="1" thickBot="1" x14ac:dyDescent="0.4">
      <c r="A21" s="296">
        <v>7101</v>
      </c>
      <c r="B21" s="297">
        <v>3111</v>
      </c>
      <c r="C21" s="298" t="s">
        <v>395</v>
      </c>
      <c r="D21" s="299">
        <v>17333</v>
      </c>
      <c r="E21" s="300">
        <v>5858</v>
      </c>
      <c r="F21" s="325">
        <v>347</v>
      </c>
      <c r="G21" s="318">
        <f t="shared" si="4"/>
        <v>23538</v>
      </c>
      <c r="H21" s="288"/>
      <c r="I21" s="393"/>
      <c r="J21" s="394"/>
      <c r="K21" s="394"/>
      <c r="L21" s="395">
        <f t="shared" si="5"/>
        <v>0</v>
      </c>
      <c r="M21" s="59"/>
      <c r="N21" s="301">
        <f t="shared" si="0"/>
        <v>17333</v>
      </c>
      <c r="O21" s="302">
        <f t="shared" si="1"/>
        <v>5858</v>
      </c>
      <c r="P21" s="302">
        <f t="shared" si="2"/>
        <v>347</v>
      </c>
      <c r="Q21" s="303">
        <f t="shared" si="3"/>
        <v>23538</v>
      </c>
    </row>
    <row r="22" spans="1:17" ht="13" x14ac:dyDescent="0.3">
      <c r="C22" s="304" t="s">
        <v>8</v>
      </c>
      <c r="D22" s="305">
        <f>SUM(D8:D21)</f>
        <v>571984</v>
      </c>
      <c r="E22" s="305">
        <f>SUM(E8:E21)</f>
        <v>193329</v>
      </c>
      <c r="F22" s="326">
        <f>SUM(F8:F21)</f>
        <v>11441</v>
      </c>
      <c r="G22" s="305">
        <f>SUM(G8:G21)</f>
        <v>776754</v>
      </c>
      <c r="H22" s="305"/>
      <c r="I22" s="326">
        <f>SUM(I8:I21)</f>
        <v>666</v>
      </c>
      <c r="J22" s="326">
        <f>SUM(J8:J21)</f>
        <v>226</v>
      </c>
      <c r="K22" s="326">
        <f>SUM(K8:K21)</f>
        <v>13</v>
      </c>
      <c r="L22" s="326">
        <f>SUM(L8:L21)</f>
        <v>905</v>
      </c>
      <c r="N22" s="305">
        <f>SUM(N8:N21)</f>
        <v>571318</v>
      </c>
      <c r="O22" s="305">
        <f>SUM(O8:O21)</f>
        <v>193103</v>
      </c>
      <c r="P22" s="305">
        <f>SUM(P8:P21)</f>
        <v>11428</v>
      </c>
      <c r="Q22" s="305">
        <f>SUM(Q8:Q21)</f>
        <v>775849</v>
      </c>
    </row>
    <row r="23" spans="1:17" x14ac:dyDescent="0.25">
      <c r="C23" s="398" t="s">
        <v>401</v>
      </c>
      <c r="I23" s="322"/>
      <c r="J23" s="322"/>
      <c r="K23" s="322"/>
      <c r="L23" s="322" t="s">
        <v>401</v>
      </c>
    </row>
    <row r="24" spans="1:17" ht="13" x14ac:dyDescent="0.25">
      <c r="C24" s="306" t="s">
        <v>9</v>
      </c>
      <c r="D24" s="307"/>
      <c r="E24" s="307"/>
      <c r="F24" s="327"/>
      <c r="G24" s="307"/>
      <c r="H24" s="308"/>
      <c r="I24" s="396"/>
      <c r="J24" s="322"/>
      <c r="K24" s="322"/>
      <c r="L24" s="322" t="s">
        <v>401</v>
      </c>
    </row>
    <row r="25" spans="1:17" ht="26" hidden="1" x14ac:dyDescent="0.35">
      <c r="A25" s="309">
        <v>312</v>
      </c>
      <c r="B25" s="310">
        <v>3122</v>
      </c>
      <c r="C25" s="311" t="s">
        <v>305</v>
      </c>
      <c r="D25" s="312">
        <v>34666</v>
      </c>
      <c r="E25" s="239">
        <v>11717</v>
      </c>
      <c r="F25" s="328">
        <v>693</v>
      </c>
      <c r="G25" s="287">
        <f>D25+E25+F25</f>
        <v>47076</v>
      </c>
      <c r="H25" s="288"/>
      <c r="I25" s="387"/>
      <c r="J25" s="388"/>
      <c r="K25" s="388"/>
      <c r="L25" s="397">
        <v>0</v>
      </c>
      <c r="M25" s="59"/>
      <c r="N25" s="289">
        <f t="shared" ref="N25:N33" si="6">D25-I25</f>
        <v>34666</v>
      </c>
      <c r="O25" s="290">
        <f t="shared" ref="O25:O33" si="7">E25-J25</f>
        <v>11717</v>
      </c>
      <c r="P25" s="290">
        <f t="shared" ref="P25:P33" si="8">F25-K25</f>
        <v>693</v>
      </c>
      <c r="Q25" s="291">
        <f t="shared" ref="Q25:Q33" si="9">G25-L25</f>
        <v>47076</v>
      </c>
    </row>
    <row r="26" spans="1:17" ht="26" hidden="1" x14ac:dyDescent="0.35">
      <c r="A26" s="313">
        <v>317</v>
      </c>
      <c r="B26" s="314">
        <v>3127</v>
      </c>
      <c r="C26" s="315" t="s">
        <v>26</v>
      </c>
      <c r="D26" s="316">
        <v>8666</v>
      </c>
      <c r="E26" s="233">
        <v>2930</v>
      </c>
      <c r="F26" s="324">
        <v>173</v>
      </c>
      <c r="G26" s="295">
        <f t="shared" ref="G26:G33" si="10">D26+E26+F26</f>
        <v>11769</v>
      </c>
      <c r="H26" s="288"/>
      <c r="I26" s="390"/>
      <c r="J26" s="391"/>
      <c r="K26" s="391"/>
      <c r="L26" s="392">
        <v>0</v>
      </c>
      <c r="M26" s="59"/>
      <c r="N26" s="292">
        <f t="shared" si="6"/>
        <v>8666</v>
      </c>
      <c r="O26" s="293">
        <f t="shared" si="7"/>
        <v>2930</v>
      </c>
      <c r="P26" s="293">
        <f t="shared" si="8"/>
        <v>173</v>
      </c>
      <c r="Q26" s="294">
        <f t="shared" si="9"/>
        <v>11769</v>
      </c>
    </row>
    <row r="27" spans="1:17" ht="26" hidden="1" x14ac:dyDescent="0.35">
      <c r="A27" s="313">
        <v>307</v>
      </c>
      <c r="B27" s="314">
        <v>3122</v>
      </c>
      <c r="C27" s="315" t="s">
        <v>23</v>
      </c>
      <c r="D27" s="316">
        <v>25999</v>
      </c>
      <c r="E27" s="233">
        <v>8788</v>
      </c>
      <c r="F27" s="324">
        <v>520</v>
      </c>
      <c r="G27" s="295">
        <f t="shared" si="10"/>
        <v>35307</v>
      </c>
      <c r="H27" s="288"/>
      <c r="I27" s="390"/>
      <c r="J27" s="391"/>
      <c r="K27" s="391"/>
      <c r="L27" s="392">
        <v>0</v>
      </c>
      <c r="M27" s="59"/>
      <c r="N27" s="292">
        <f t="shared" si="6"/>
        <v>25999</v>
      </c>
      <c r="O27" s="293">
        <f t="shared" si="7"/>
        <v>8788</v>
      </c>
      <c r="P27" s="293">
        <f t="shared" si="8"/>
        <v>520</v>
      </c>
      <c r="Q27" s="294">
        <f t="shared" si="9"/>
        <v>35307</v>
      </c>
    </row>
    <row r="28" spans="1:17" ht="26" hidden="1" x14ac:dyDescent="0.35">
      <c r="A28" s="313">
        <v>308</v>
      </c>
      <c r="B28" s="314">
        <v>3127</v>
      </c>
      <c r="C28" s="315" t="s">
        <v>308</v>
      </c>
      <c r="D28" s="316">
        <v>43332</v>
      </c>
      <c r="E28" s="233">
        <v>14646</v>
      </c>
      <c r="F28" s="324">
        <v>867</v>
      </c>
      <c r="G28" s="295">
        <f t="shared" si="10"/>
        <v>58845</v>
      </c>
      <c r="H28" s="288"/>
      <c r="I28" s="390"/>
      <c r="J28" s="391"/>
      <c r="K28" s="391"/>
      <c r="L28" s="392">
        <v>0</v>
      </c>
      <c r="M28" s="59"/>
      <c r="N28" s="292">
        <f t="shared" si="6"/>
        <v>43332</v>
      </c>
      <c r="O28" s="293">
        <f t="shared" si="7"/>
        <v>14646</v>
      </c>
      <c r="P28" s="293">
        <f t="shared" si="8"/>
        <v>867</v>
      </c>
      <c r="Q28" s="294">
        <f t="shared" si="9"/>
        <v>58845</v>
      </c>
    </row>
    <row r="29" spans="1:17" ht="14.5" hidden="1" x14ac:dyDescent="0.35">
      <c r="A29" s="313">
        <v>302</v>
      </c>
      <c r="B29" s="314">
        <v>3121</v>
      </c>
      <c r="C29" s="315" t="s">
        <v>302</v>
      </c>
      <c r="D29" s="316">
        <v>51999</v>
      </c>
      <c r="E29" s="233">
        <v>17575</v>
      </c>
      <c r="F29" s="324">
        <v>1040</v>
      </c>
      <c r="G29" s="295">
        <f t="shared" si="10"/>
        <v>70614</v>
      </c>
      <c r="H29" s="288"/>
      <c r="I29" s="390"/>
      <c r="J29" s="391"/>
      <c r="K29" s="391"/>
      <c r="L29" s="392">
        <v>0</v>
      </c>
      <c r="M29" s="59"/>
      <c r="N29" s="292">
        <f t="shared" si="6"/>
        <v>51999</v>
      </c>
      <c r="O29" s="293">
        <f t="shared" si="7"/>
        <v>17575</v>
      </c>
      <c r="P29" s="293">
        <f t="shared" si="8"/>
        <v>1040</v>
      </c>
      <c r="Q29" s="294">
        <f t="shared" si="9"/>
        <v>70614</v>
      </c>
    </row>
    <row r="30" spans="1:17" ht="26" hidden="1" x14ac:dyDescent="0.35">
      <c r="A30" s="313">
        <v>314</v>
      </c>
      <c r="B30" s="314">
        <v>3122</v>
      </c>
      <c r="C30" s="315" t="s">
        <v>27</v>
      </c>
      <c r="D30" s="316">
        <v>43332</v>
      </c>
      <c r="E30" s="233">
        <v>14646</v>
      </c>
      <c r="F30" s="324">
        <v>867</v>
      </c>
      <c r="G30" s="295">
        <f t="shared" si="10"/>
        <v>58845</v>
      </c>
      <c r="H30" s="288"/>
      <c r="I30" s="390"/>
      <c r="J30" s="391"/>
      <c r="K30" s="391"/>
      <c r="L30" s="392">
        <v>0</v>
      </c>
      <c r="M30" s="59"/>
      <c r="N30" s="292">
        <f t="shared" si="6"/>
        <v>43332</v>
      </c>
      <c r="O30" s="293">
        <f t="shared" si="7"/>
        <v>14646</v>
      </c>
      <c r="P30" s="293">
        <f t="shared" si="8"/>
        <v>867</v>
      </c>
      <c r="Q30" s="294">
        <f t="shared" si="9"/>
        <v>58845</v>
      </c>
    </row>
    <row r="31" spans="1:17" ht="26" hidden="1" x14ac:dyDescent="0.35">
      <c r="A31" s="313">
        <v>309</v>
      </c>
      <c r="B31" s="314">
        <v>3127</v>
      </c>
      <c r="C31" s="315" t="s">
        <v>25</v>
      </c>
      <c r="D31" s="316">
        <v>8666</v>
      </c>
      <c r="E31" s="233">
        <v>2930</v>
      </c>
      <c r="F31" s="324">
        <v>173</v>
      </c>
      <c r="G31" s="295">
        <f t="shared" si="10"/>
        <v>11769</v>
      </c>
      <c r="H31" s="288"/>
      <c r="I31" s="390"/>
      <c r="J31" s="391"/>
      <c r="K31" s="391"/>
      <c r="L31" s="392">
        <v>0</v>
      </c>
      <c r="M31" s="59"/>
      <c r="N31" s="292">
        <f t="shared" si="6"/>
        <v>8666</v>
      </c>
      <c r="O31" s="293">
        <f t="shared" si="7"/>
        <v>2930</v>
      </c>
      <c r="P31" s="293">
        <f t="shared" si="8"/>
        <v>173</v>
      </c>
      <c r="Q31" s="294">
        <f t="shared" si="9"/>
        <v>11769</v>
      </c>
    </row>
    <row r="32" spans="1:17" ht="18" hidden="1" customHeight="1" x14ac:dyDescent="0.35">
      <c r="A32" s="313">
        <v>301</v>
      </c>
      <c r="B32" s="314">
        <v>3121</v>
      </c>
      <c r="C32" s="315" t="s">
        <v>12</v>
      </c>
      <c r="D32" s="316">
        <v>129996</v>
      </c>
      <c r="E32" s="233">
        <v>43939</v>
      </c>
      <c r="F32" s="324">
        <v>2600</v>
      </c>
      <c r="G32" s="295">
        <f t="shared" si="10"/>
        <v>176535</v>
      </c>
      <c r="H32" s="288"/>
      <c r="I32" s="390"/>
      <c r="J32" s="391"/>
      <c r="K32" s="391"/>
      <c r="L32" s="392">
        <v>0</v>
      </c>
      <c r="M32" s="59"/>
      <c r="N32" s="292">
        <f t="shared" si="6"/>
        <v>129996</v>
      </c>
      <c r="O32" s="293">
        <f t="shared" si="7"/>
        <v>43939</v>
      </c>
      <c r="P32" s="293">
        <f t="shared" si="8"/>
        <v>2600</v>
      </c>
      <c r="Q32" s="294">
        <f t="shared" si="9"/>
        <v>176535</v>
      </c>
    </row>
    <row r="33" spans="1:18" ht="26.5" hidden="1" thickBot="1" x14ac:dyDescent="0.35">
      <c r="A33" s="52">
        <v>392</v>
      </c>
      <c r="B33" s="53">
        <v>3127</v>
      </c>
      <c r="C33" s="317" t="s">
        <v>33</v>
      </c>
      <c r="D33" s="103">
        <v>17333</v>
      </c>
      <c r="E33" s="103">
        <v>5858</v>
      </c>
      <c r="F33" s="329">
        <v>347</v>
      </c>
      <c r="G33" s="318">
        <f t="shared" si="10"/>
        <v>23538</v>
      </c>
      <c r="H33" s="288"/>
      <c r="I33" s="393"/>
      <c r="J33" s="394"/>
      <c r="K33" s="394"/>
      <c r="L33" s="395">
        <v>0</v>
      </c>
      <c r="M33" s="59"/>
      <c r="N33" s="301">
        <f t="shared" si="6"/>
        <v>17333</v>
      </c>
      <c r="O33" s="302">
        <f t="shared" si="7"/>
        <v>5858</v>
      </c>
      <c r="P33" s="302">
        <f t="shared" si="8"/>
        <v>347</v>
      </c>
      <c r="Q33" s="303">
        <f t="shared" si="9"/>
        <v>23538</v>
      </c>
    </row>
    <row r="34" spans="1:18" x14ac:dyDescent="0.25">
      <c r="C34" s="398"/>
    </row>
    <row r="35" spans="1:18" ht="13" x14ac:dyDescent="0.25">
      <c r="C35" s="319" t="s">
        <v>10</v>
      </c>
      <c r="D35" s="320">
        <f>SUM(D25:D33)</f>
        <v>363989</v>
      </c>
      <c r="E35" s="320">
        <f t="shared" ref="E35:L35" si="11">SUM(E25:E33)</f>
        <v>123029</v>
      </c>
      <c r="F35" s="330">
        <f t="shared" si="11"/>
        <v>7280</v>
      </c>
      <c r="G35" s="320">
        <f t="shared" si="11"/>
        <v>494298</v>
      </c>
      <c r="H35" s="320"/>
      <c r="I35" s="320">
        <f t="shared" si="11"/>
        <v>0</v>
      </c>
      <c r="J35" s="320">
        <f t="shared" si="11"/>
        <v>0</v>
      </c>
      <c r="K35" s="320">
        <f t="shared" si="11"/>
        <v>0</v>
      </c>
      <c r="L35" s="320">
        <f t="shared" si="11"/>
        <v>0</v>
      </c>
      <c r="N35" s="320">
        <f>SUM(N25:N33)</f>
        <v>363989</v>
      </c>
      <c r="O35" s="320">
        <f t="shared" ref="O35:Q35" si="12">SUM(O25:O33)</f>
        <v>123029</v>
      </c>
      <c r="P35" s="320">
        <f t="shared" si="12"/>
        <v>7280</v>
      </c>
      <c r="Q35" s="320">
        <f t="shared" si="12"/>
        <v>494298</v>
      </c>
      <c r="R35" s="320"/>
    </row>
    <row r="36" spans="1:18" ht="13" thickBot="1" x14ac:dyDescent="0.3">
      <c r="C36" s="398" t="s">
        <v>401</v>
      </c>
      <c r="L36" s="149" t="s">
        <v>401</v>
      </c>
    </row>
    <row r="37" spans="1:18" ht="13.5" thickBot="1" x14ac:dyDescent="0.35">
      <c r="C37" s="321" t="s">
        <v>80</v>
      </c>
      <c r="D37" s="58">
        <f>D35+D22</f>
        <v>935973</v>
      </c>
      <c r="E37" s="58">
        <f t="shared" ref="E37:Q37" si="13">E35+E22</f>
        <v>316358</v>
      </c>
      <c r="F37" s="331">
        <f t="shared" si="13"/>
        <v>18721</v>
      </c>
      <c r="G37" s="58">
        <f t="shared" si="13"/>
        <v>1271052</v>
      </c>
      <c r="H37" s="305"/>
      <c r="I37" s="331">
        <f>I35+I22</f>
        <v>666</v>
      </c>
      <c r="J37" s="331">
        <f t="shared" si="13"/>
        <v>226</v>
      </c>
      <c r="K37" s="331">
        <f t="shared" si="13"/>
        <v>13</v>
      </c>
      <c r="L37" s="331">
        <f t="shared" si="13"/>
        <v>905</v>
      </c>
      <c r="M37" s="305"/>
      <c r="N37" s="58">
        <f>N35+N22</f>
        <v>935307</v>
      </c>
      <c r="O37" s="58">
        <f t="shared" si="13"/>
        <v>316132</v>
      </c>
      <c r="P37" s="58">
        <f t="shared" si="13"/>
        <v>18708</v>
      </c>
      <c r="Q37" s="58">
        <f t="shared" si="13"/>
        <v>1270147</v>
      </c>
      <c r="R37" s="305"/>
    </row>
  </sheetData>
  <autoFilter ref="A6:Q33" xr:uid="{959C7215-ECAF-4C4E-ACC5-AE66786FD89E}">
    <filterColumn colId="11">
      <filters blank="1">
        <filter val="."/>
        <filter val="905,00"/>
      </filters>
    </filterColumn>
  </autoFilter>
  <mergeCells count="1">
    <mergeCell ref="A4:B4"/>
  </mergeCells>
  <pageMargins left="0.31496062992125984" right="0.19685039370078741" top="0.47244094488188981" bottom="0.19685039370078741" header="0.23622047244094491" footer="0.15748031496062992"/>
  <pageSetup paperSize="9" scale="71" orientation="landscape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061C-5C35-4216-B9F2-71F468D59EF5}">
  <sheetPr filterMode="1">
    <tabColor rgb="FFFFC000"/>
  </sheetPr>
  <dimension ref="A1:AF52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5" sqref="D5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47.26953125" style="10" customWidth="1"/>
    <col min="4" max="4" width="13.1796875" style="10" customWidth="1"/>
    <col min="5" max="6" width="12.26953125" style="10" customWidth="1"/>
    <col min="7" max="7" width="14.54296875" style="10" customWidth="1"/>
    <col min="8" max="8" width="8.81640625" style="10" customWidth="1"/>
    <col min="9" max="9" width="4.54296875" style="10" customWidth="1"/>
    <col min="10" max="10" width="12.26953125" style="10" customWidth="1"/>
    <col min="11" max="12" width="11.453125" style="10" customWidth="1"/>
    <col min="13" max="13" width="13.7265625" style="10" customWidth="1"/>
    <col min="14" max="14" width="9.1796875" style="10" customWidth="1"/>
    <col min="15" max="15" width="4.1796875" style="10" customWidth="1"/>
    <col min="16" max="18" width="12.7265625" style="10" customWidth="1"/>
    <col min="19" max="19" width="14.81640625" style="10" customWidth="1"/>
    <col min="20" max="20" width="9.54296875" style="10" customWidth="1"/>
    <col min="21" max="21" width="4" style="10" customWidth="1"/>
    <col min="22" max="24" width="12.1796875" style="10" customWidth="1"/>
    <col min="25" max="25" width="13.7265625" style="10" customWidth="1"/>
    <col min="26" max="26" width="8.26953125" style="149" customWidth="1"/>
    <col min="27" max="27" width="4.54296875" style="10" customWidth="1"/>
    <col min="28" max="30" width="12.26953125" style="10" customWidth="1"/>
    <col min="31" max="31" width="13.81640625" style="10" customWidth="1"/>
    <col min="32" max="32" width="9" style="149" customWidth="1"/>
    <col min="33" max="16384" width="8.81640625" style="10"/>
  </cols>
  <sheetData>
    <row r="1" spans="1:32" ht="13" x14ac:dyDescent="0.3">
      <c r="A1" s="9" t="s">
        <v>324</v>
      </c>
      <c r="B1" s="10"/>
    </row>
    <row r="2" spans="1:32" x14ac:dyDescent="0.25">
      <c r="A2" s="10"/>
      <c r="B2" s="10"/>
      <c r="X2" s="150"/>
      <c r="AE2" s="14" t="s">
        <v>411</v>
      </c>
    </row>
    <row r="3" spans="1:32" ht="14" x14ac:dyDescent="0.3">
      <c r="A3" s="373" t="s">
        <v>380</v>
      </c>
    </row>
    <row r="4" spans="1:32" ht="19.5" customHeight="1" x14ac:dyDescent="0.3">
      <c r="A4" s="191" t="s">
        <v>379</v>
      </c>
      <c r="B4" s="10"/>
      <c r="J4" s="10" t="s">
        <v>407</v>
      </c>
      <c r="M4" s="9"/>
      <c r="Y4" s="181"/>
      <c r="AE4" s="364" t="s">
        <v>405</v>
      </c>
    </row>
    <row r="5" spans="1:32" ht="24" customHeight="1" thickBot="1" x14ac:dyDescent="0.35">
      <c r="A5" s="111" t="s">
        <v>397</v>
      </c>
      <c r="B5" s="192"/>
      <c r="C5" s="12"/>
      <c r="D5" s="9" t="s">
        <v>19</v>
      </c>
      <c r="E5" s="12"/>
      <c r="F5" s="12"/>
      <c r="G5" s="12"/>
      <c r="H5" s="12"/>
      <c r="I5" s="12"/>
      <c r="J5" s="9" t="s">
        <v>382</v>
      </c>
      <c r="K5" s="12"/>
      <c r="L5" s="12"/>
      <c r="M5" s="12"/>
      <c r="N5" s="12"/>
      <c r="O5" s="12"/>
      <c r="P5" s="378" t="s">
        <v>383</v>
      </c>
      <c r="Q5" s="12"/>
      <c r="R5" s="12"/>
      <c r="S5" s="12"/>
      <c r="T5" s="12"/>
      <c r="V5" s="379" t="s">
        <v>329</v>
      </c>
      <c r="AB5" s="9" t="s">
        <v>399</v>
      </c>
    </row>
    <row r="6" spans="1:32" ht="26.5" thickBot="1" x14ac:dyDescent="0.35">
      <c r="A6" s="21" t="s">
        <v>0</v>
      </c>
      <c r="B6" s="22" t="s">
        <v>1</v>
      </c>
      <c r="C6" s="23" t="s">
        <v>7</v>
      </c>
      <c r="D6" s="139" t="s">
        <v>375</v>
      </c>
      <c r="E6" s="139" t="s">
        <v>376</v>
      </c>
      <c r="F6" s="139" t="s">
        <v>377</v>
      </c>
      <c r="G6" s="151" t="s">
        <v>408</v>
      </c>
      <c r="H6" s="140" t="s">
        <v>409</v>
      </c>
      <c r="I6" s="213"/>
      <c r="J6" s="139" t="s">
        <v>375</v>
      </c>
      <c r="K6" s="139" t="s">
        <v>376</v>
      </c>
      <c r="L6" s="139" t="s">
        <v>377</v>
      </c>
      <c r="M6" s="151" t="s">
        <v>408</v>
      </c>
      <c r="N6" s="140" t="s">
        <v>409</v>
      </c>
      <c r="O6" s="213"/>
      <c r="P6" s="139" t="s">
        <v>375</v>
      </c>
      <c r="Q6" s="139" t="s">
        <v>376</v>
      </c>
      <c r="R6" s="139" t="s">
        <v>377</v>
      </c>
      <c r="S6" s="151" t="s">
        <v>408</v>
      </c>
      <c r="T6" s="140" t="s">
        <v>409</v>
      </c>
      <c r="U6" s="27"/>
      <c r="V6" s="141" t="s">
        <v>375</v>
      </c>
      <c r="W6" s="139" t="s">
        <v>376</v>
      </c>
      <c r="X6" s="142" t="s">
        <v>377</v>
      </c>
      <c r="Y6" s="151" t="s">
        <v>408</v>
      </c>
      <c r="Z6" s="140" t="s">
        <v>409</v>
      </c>
      <c r="AB6" s="141" t="s">
        <v>375</v>
      </c>
      <c r="AC6" s="139" t="s">
        <v>376</v>
      </c>
      <c r="AD6" s="142" t="s">
        <v>377</v>
      </c>
      <c r="AE6" s="151" t="s">
        <v>408</v>
      </c>
      <c r="AF6" s="140" t="s">
        <v>409</v>
      </c>
    </row>
    <row r="7" spans="1:32" ht="25.5" hidden="1" thickBot="1" x14ac:dyDescent="0.35">
      <c r="A7" s="367">
        <v>7039</v>
      </c>
      <c r="B7" s="367">
        <v>3117</v>
      </c>
      <c r="C7" s="368" t="s">
        <v>337</v>
      </c>
      <c r="D7" s="369">
        <v>115480</v>
      </c>
      <c r="E7" s="369">
        <v>39032</v>
      </c>
      <c r="F7" s="369">
        <v>2310</v>
      </c>
      <c r="G7" s="370">
        <v>156822</v>
      </c>
      <c r="H7" s="371">
        <v>0.33329999999999999</v>
      </c>
      <c r="I7" s="190"/>
      <c r="J7" s="214">
        <v>0</v>
      </c>
      <c r="K7" s="215">
        <v>0</v>
      </c>
      <c r="L7" s="215">
        <v>0</v>
      </c>
      <c r="M7" s="215">
        <f>SUM(J7:L7)</f>
        <v>0</v>
      </c>
      <c r="N7" s="216">
        <v>0</v>
      </c>
      <c r="O7" s="190"/>
      <c r="P7" s="201">
        <f t="shared" ref="P7:P48" si="0">D7-J7</f>
        <v>115480</v>
      </c>
      <c r="Q7" s="202">
        <f t="shared" ref="Q7:Q48" si="1">E7-K7</f>
        <v>39032</v>
      </c>
      <c r="R7" s="202">
        <f t="shared" ref="R7:R48" si="2">F7-L7</f>
        <v>2310</v>
      </c>
      <c r="S7" s="203">
        <f t="shared" ref="S7:S48" si="3">SUM(P7:R7)</f>
        <v>156822</v>
      </c>
      <c r="T7" s="204">
        <f t="shared" ref="T7:T48" si="4">H7-N7</f>
        <v>0.33329999999999999</v>
      </c>
      <c r="U7" s="193"/>
      <c r="V7" s="201"/>
      <c r="W7" s="202"/>
      <c r="X7" s="202"/>
      <c r="Y7" s="203"/>
      <c r="Z7" s="204"/>
      <c r="AB7" s="374">
        <f>P7-V7</f>
        <v>115480</v>
      </c>
      <c r="AC7" s="375">
        <f>Q7-W7</f>
        <v>39032</v>
      </c>
      <c r="AD7" s="375">
        <f>R7-X7</f>
        <v>2310</v>
      </c>
      <c r="AE7" s="375">
        <f>S7-Y7</f>
        <v>156822</v>
      </c>
      <c r="AF7" s="165">
        <f>T7-Z7</f>
        <v>0.33329999999999999</v>
      </c>
    </row>
    <row r="8" spans="1:32" ht="13.5" hidden="1" thickBot="1" x14ac:dyDescent="0.35">
      <c r="A8" s="143">
        <v>7056</v>
      </c>
      <c r="B8" s="144">
        <v>3113</v>
      </c>
      <c r="C8" s="145" t="s">
        <v>339</v>
      </c>
      <c r="D8" s="159">
        <v>230960</v>
      </c>
      <c r="E8" s="160">
        <v>78064</v>
      </c>
      <c r="F8" s="160">
        <v>4619</v>
      </c>
      <c r="G8" s="161">
        <v>313643</v>
      </c>
      <c r="H8" s="372">
        <v>0.66669999999999996</v>
      </c>
      <c r="I8" s="190"/>
      <c r="J8" s="217">
        <v>0</v>
      </c>
      <c r="K8" s="218">
        <v>0</v>
      </c>
      <c r="L8" s="218">
        <v>0</v>
      </c>
      <c r="M8" s="218">
        <f>SUM(J8:L8)</f>
        <v>0</v>
      </c>
      <c r="N8" s="219">
        <v>0</v>
      </c>
      <c r="O8" s="190"/>
      <c r="P8" s="201">
        <f t="shared" si="0"/>
        <v>230960</v>
      </c>
      <c r="Q8" s="202">
        <f t="shared" si="1"/>
        <v>78064</v>
      </c>
      <c r="R8" s="202">
        <f t="shared" si="2"/>
        <v>4619</v>
      </c>
      <c r="S8" s="203">
        <f t="shared" si="3"/>
        <v>313643</v>
      </c>
      <c r="T8" s="204">
        <f t="shared" si="4"/>
        <v>0.66669999999999996</v>
      </c>
      <c r="U8" s="146"/>
      <c r="V8" s="201"/>
      <c r="W8" s="202"/>
      <c r="X8" s="202"/>
      <c r="Y8" s="203"/>
      <c r="Z8" s="204"/>
      <c r="AB8" s="376">
        <f t="shared" ref="AB8:AB48" si="5">P8-V8</f>
        <v>230960</v>
      </c>
      <c r="AC8" s="377">
        <f t="shared" ref="AC8:AC48" si="6">Q8-W8</f>
        <v>78064</v>
      </c>
      <c r="AD8" s="377">
        <f t="shared" ref="AD8:AD48" si="7">R8-X8</f>
        <v>4619</v>
      </c>
      <c r="AE8" s="377">
        <f t="shared" ref="AE8:AE48" si="8">S8-Y8</f>
        <v>313643</v>
      </c>
      <c r="AF8" s="168">
        <f t="shared" ref="AF8:AF48" si="9">T8-Z8</f>
        <v>0.66669999999999996</v>
      </c>
    </row>
    <row r="9" spans="1:32" ht="25.5" hidden="1" thickBot="1" x14ac:dyDescent="0.35">
      <c r="A9" s="147">
        <v>7057</v>
      </c>
      <c r="B9" s="148">
        <v>3113</v>
      </c>
      <c r="C9" s="145" t="s">
        <v>341</v>
      </c>
      <c r="D9" s="162">
        <v>230960</v>
      </c>
      <c r="E9" s="163">
        <v>78064</v>
      </c>
      <c r="F9" s="163">
        <v>4619</v>
      </c>
      <c r="G9" s="164">
        <v>313643</v>
      </c>
      <c r="H9" s="372">
        <v>0.66669999999999996</v>
      </c>
      <c r="I9" s="190"/>
      <c r="J9" s="217">
        <v>0</v>
      </c>
      <c r="K9" s="218">
        <v>0</v>
      </c>
      <c r="L9" s="218">
        <v>0</v>
      </c>
      <c r="M9" s="218">
        <f>SUM(J9:L9)</f>
        <v>0</v>
      </c>
      <c r="N9" s="216">
        <v>0</v>
      </c>
      <c r="O9" s="190"/>
      <c r="P9" s="205">
        <f t="shared" si="0"/>
        <v>230960</v>
      </c>
      <c r="Q9" s="206">
        <f t="shared" si="1"/>
        <v>78064</v>
      </c>
      <c r="R9" s="206">
        <f t="shared" si="2"/>
        <v>4619</v>
      </c>
      <c r="S9" s="207">
        <f t="shared" si="3"/>
        <v>313643</v>
      </c>
      <c r="T9" s="208">
        <f t="shared" si="4"/>
        <v>0.66669999999999996</v>
      </c>
      <c r="U9" s="146"/>
      <c r="V9" s="205"/>
      <c r="W9" s="206"/>
      <c r="X9" s="206"/>
      <c r="Y9" s="207"/>
      <c r="Z9" s="208"/>
      <c r="AB9" s="376">
        <f t="shared" si="5"/>
        <v>230960</v>
      </c>
      <c r="AC9" s="377">
        <f t="shared" si="6"/>
        <v>78064</v>
      </c>
      <c r="AD9" s="377">
        <f t="shared" si="7"/>
        <v>4619</v>
      </c>
      <c r="AE9" s="377">
        <f t="shared" si="8"/>
        <v>313643</v>
      </c>
      <c r="AF9" s="168">
        <f t="shared" si="9"/>
        <v>0.66669999999999996</v>
      </c>
    </row>
    <row r="10" spans="1:32" ht="25.5" hidden="1" thickBot="1" x14ac:dyDescent="0.35">
      <c r="A10" s="147">
        <v>7061</v>
      </c>
      <c r="B10" s="148">
        <v>3113</v>
      </c>
      <c r="C10" s="145" t="s">
        <v>338</v>
      </c>
      <c r="D10" s="162">
        <v>346440</v>
      </c>
      <c r="E10" s="163">
        <v>117097</v>
      </c>
      <c r="F10" s="163">
        <v>6929</v>
      </c>
      <c r="G10" s="164">
        <v>470466</v>
      </c>
      <c r="H10" s="372">
        <v>1</v>
      </c>
      <c r="I10" s="190"/>
      <c r="J10" s="217">
        <v>108120</v>
      </c>
      <c r="K10" s="218">
        <v>40542</v>
      </c>
      <c r="L10" s="218">
        <v>2117</v>
      </c>
      <c r="M10" s="220">
        <v>150779</v>
      </c>
      <c r="N10" s="221">
        <v>0.30559999999999998</v>
      </c>
      <c r="O10" s="190"/>
      <c r="P10" s="205">
        <f t="shared" si="0"/>
        <v>238320</v>
      </c>
      <c r="Q10" s="206">
        <f t="shared" si="1"/>
        <v>76555</v>
      </c>
      <c r="R10" s="206">
        <f t="shared" si="2"/>
        <v>4812</v>
      </c>
      <c r="S10" s="207">
        <f t="shared" si="3"/>
        <v>319687</v>
      </c>
      <c r="T10" s="208">
        <f t="shared" si="4"/>
        <v>0.69440000000000002</v>
      </c>
      <c r="U10" s="146"/>
      <c r="V10" s="205"/>
      <c r="W10" s="206"/>
      <c r="X10" s="206"/>
      <c r="Y10" s="207"/>
      <c r="Z10" s="208"/>
      <c r="AB10" s="376">
        <f t="shared" si="5"/>
        <v>238320</v>
      </c>
      <c r="AC10" s="377">
        <f t="shared" si="6"/>
        <v>76555</v>
      </c>
      <c r="AD10" s="377">
        <f t="shared" si="7"/>
        <v>4812</v>
      </c>
      <c r="AE10" s="377">
        <f t="shared" si="8"/>
        <v>319687</v>
      </c>
      <c r="AF10" s="168">
        <f t="shared" si="9"/>
        <v>0.69440000000000002</v>
      </c>
    </row>
    <row r="11" spans="1:32" ht="25.5" hidden="1" thickBot="1" x14ac:dyDescent="0.35">
      <c r="A11" s="147">
        <v>7064</v>
      </c>
      <c r="B11" s="148">
        <v>3113</v>
      </c>
      <c r="C11" s="145" t="s">
        <v>342</v>
      </c>
      <c r="D11" s="162">
        <v>115480</v>
      </c>
      <c r="E11" s="163">
        <v>39032</v>
      </c>
      <c r="F11" s="163">
        <v>2310</v>
      </c>
      <c r="G11" s="164">
        <v>156822</v>
      </c>
      <c r="H11" s="372">
        <v>0.33329999999999999</v>
      </c>
      <c r="I11" s="190"/>
      <c r="J11" s="217">
        <v>38894</v>
      </c>
      <c r="K11" s="218">
        <v>13146</v>
      </c>
      <c r="L11" s="218">
        <v>778</v>
      </c>
      <c r="M11" s="220">
        <v>52818</v>
      </c>
      <c r="N11" s="222">
        <v>8.5399999999999976E-2</v>
      </c>
      <c r="O11" s="190"/>
      <c r="P11" s="205">
        <f t="shared" si="0"/>
        <v>76586</v>
      </c>
      <c r="Q11" s="206">
        <f t="shared" si="1"/>
        <v>25886</v>
      </c>
      <c r="R11" s="206">
        <f t="shared" si="2"/>
        <v>1532</v>
      </c>
      <c r="S11" s="207">
        <f t="shared" si="3"/>
        <v>104004</v>
      </c>
      <c r="T11" s="208">
        <f t="shared" si="4"/>
        <v>0.24790000000000001</v>
      </c>
      <c r="U11" s="146"/>
      <c r="V11" s="166"/>
      <c r="W11" s="167"/>
      <c r="X11" s="167"/>
      <c r="Y11" s="167"/>
      <c r="Z11" s="168"/>
      <c r="AB11" s="376">
        <f t="shared" si="5"/>
        <v>76586</v>
      </c>
      <c r="AC11" s="377">
        <f t="shared" si="6"/>
        <v>25886</v>
      </c>
      <c r="AD11" s="377">
        <f t="shared" si="7"/>
        <v>1532</v>
      </c>
      <c r="AE11" s="377">
        <f t="shared" si="8"/>
        <v>104004</v>
      </c>
      <c r="AF11" s="168">
        <f t="shared" si="9"/>
        <v>0.24790000000000001</v>
      </c>
    </row>
    <row r="12" spans="1:32" ht="25.5" hidden="1" thickBot="1" x14ac:dyDescent="0.35">
      <c r="A12" s="147">
        <v>7065</v>
      </c>
      <c r="B12" s="148">
        <v>3113</v>
      </c>
      <c r="C12" s="145" t="s">
        <v>340</v>
      </c>
      <c r="D12" s="162">
        <v>346440</v>
      </c>
      <c r="E12" s="163">
        <v>117097</v>
      </c>
      <c r="F12" s="163">
        <v>6929</v>
      </c>
      <c r="G12" s="164">
        <v>470466</v>
      </c>
      <c r="H12" s="372">
        <v>1</v>
      </c>
      <c r="I12" s="190"/>
      <c r="J12" s="217">
        <v>185841</v>
      </c>
      <c r="K12" s="218">
        <v>62814</v>
      </c>
      <c r="L12" s="218">
        <v>3717</v>
      </c>
      <c r="M12" s="220">
        <v>252372</v>
      </c>
      <c r="N12" s="221">
        <v>0.48</v>
      </c>
      <c r="O12" s="190"/>
      <c r="P12" s="205">
        <f t="shared" si="0"/>
        <v>160599</v>
      </c>
      <c r="Q12" s="206">
        <f t="shared" si="1"/>
        <v>54283</v>
      </c>
      <c r="R12" s="206">
        <f t="shared" si="2"/>
        <v>3212</v>
      </c>
      <c r="S12" s="207">
        <f t="shared" si="3"/>
        <v>218094</v>
      </c>
      <c r="T12" s="208">
        <f t="shared" si="4"/>
        <v>0.52</v>
      </c>
      <c r="U12" s="146"/>
      <c r="V12" s="230"/>
      <c r="W12" s="231"/>
      <c r="X12" s="231"/>
      <c r="Y12" s="187"/>
      <c r="Z12" s="168"/>
      <c r="AB12" s="376">
        <f t="shared" si="5"/>
        <v>160599</v>
      </c>
      <c r="AC12" s="377">
        <f t="shared" si="6"/>
        <v>54283</v>
      </c>
      <c r="AD12" s="377">
        <f t="shared" si="7"/>
        <v>3212</v>
      </c>
      <c r="AE12" s="377">
        <f t="shared" si="8"/>
        <v>218094</v>
      </c>
      <c r="AF12" s="168">
        <f t="shared" si="9"/>
        <v>0.52</v>
      </c>
    </row>
    <row r="13" spans="1:32" ht="13.5" hidden="1" thickBot="1" x14ac:dyDescent="0.35">
      <c r="A13" s="147">
        <v>7066</v>
      </c>
      <c r="B13" s="148">
        <v>3113</v>
      </c>
      <c r="C13" s="145" t="s">
        <v>343</v>
      </c>
      <c r="D13" s="162">
        <v>346440</v>
      </c>
      <c r="E13" s="163">
        <v>117097</v>
      </c>
      <c r="F13" s="163">
        <v>6929</v>
      </c>
      <c r="G13" s="164">
        <v>470466</v>
      </c>
      <c r="H13" s="372">
        <v>1</v>
      </c>
      <c r="I13" s="190"/>
      <c r="J13" s="217">
        <v>0</v>
      </c>
      <c r="K13" s="218">
        <v>0</v>
      </c>
      <c r="L13" s="218">
        <v>0</v>
      </c>
      <c r="M13" s="218">
        <f>SUM(J13:L13)</f>
        <v>0</v>
      </c>
      <c r="N13" s="216">
        <v>0</v>
      </c>
      <c r="O13" s="190"/>
      <c r="P13" s="205">
        <f t="shared" si="0"/>
        <v>346440</v>
      </c>
      <c r="Q13" s="206">
        <f t="shared" si="1"/>
        <v>117097</v>
      </c>
      <c r="R13" s="206">
        <f t="shared" si="2"/>
        <v>6929</v>
      </c>
      <c r="S13" s="207">
        <f t="shared" si="3"/>
        <v>470466</v>
      </c>
      <c r="T13" s="208">
        <f t="shared" si="4"/>
        <v>1</v>
      </c>
      <c r="U13" s="146"/>
      <c r="V13" s="166"/>
      <c r="W13" s="167"/>
      <c r="X13" s="167"/>
      <c r="Y13" s="167"/>
      <c r="Z13" s="168"/>
      <c r="AB13" s="376">
        <f t="shared" si="5"/>
        <v>346440</v>
      </c>
      <c r="AC13" s="377">
        <f t="shared" si="6"/>
        <v>117097</v>
      </c>
      <c r="AD13" s="377">
        <f t="shared" si="7"/>
        <v>6929</v>
      </c>
      <c r="AE13" s="377">
        <f t="shared" si="8"/>
        <v>470466</v>
      </c>
      <c r="AF13" s="168">
        <f t="shared" si="9"/>
        <v>1</v>
      </c>
    </row>
    <row r="14" spans="1:32" ht="25.5" hidden="1" thickBot="1" x14ac:dyDescent="0.35">
      <c r="A14" s="147">
        <v>7069</v>
      </c>
      <c r="B14" s="148">
        <v>3113</v>
      </c>
      <c r="C14" s="145" t="s">
        <v>344</v>
      </c>
      <c r="D14" s="162">
        <v>230960</v>
      </c>
      <c r="E14" s="163">
        <v>78064</v>
      </c>
      <c r="F14" s="163">
        <v>4619</v>
      </c>
      <c r="G14" s="164">
        <v>313643</v>
      </c>
      <c r="H14" s="372">
        <v>0.66669999999999996</v>
      </c>
      <c r="I14" s="190"/>
      <c r="J14" s="217">
        <v>24979</v>
      </c>
      <c r="K14" s="218">
        <v>8444</v>
      </c>
      <c r="L14" s="218">
        <v>499</v>
      </c>
      <c r="M14" s="220">
        <v>33922</v>
      </c>
      <c r="N14" s="221">
        <v>4.8699999999999966E-2</v>
      </c>
      <c r="O14" s="190"/>
      <c r="P14" s="205">
        <f t="shared" si="0"/>
        <v>205981</v>
      </c>
      <c r="Q14" s="206">
        <f t="shared" si="1"/>
        <v>69620</v>
      </c>
      <c r="R14" s="206">
        <f t="shared" si="2"/>
        <v>4120</v>
      </c>
      <c r="S14" s="207">
        <f t="shared" si="3"/>
        <v>279721</v>
      </c>
      <c r="T14" s="208">
        <f t="shared" si="4"/>
        <v>0.61799999999999999</v>
      </c>
      <c r="U14" s="146"/>
      <c r="V14" s="166"/>
      <c r="W14" s="167"/>
      <c r="X14" s="167"/>
      <c r="Y14" s="167"/>
      <c r="Z14" s="168"/>
      <c r="AB14" s="376">
        <f t="shared" si="5"/>
        <v>205981</v>
      </c>
      <c r="AC14" s="377">
        <f t="shared" si="6"/>
        <v>69620</v>
      </c>
      <c r="AD14" s="377">
        <f t="shared" si="7"/>
        <v>4120</v>
      </c>
      <c r="AE14" s="377">
        <f t="shared" si="8"/>
        <v>279721</v>
      </c>
      <c r="AF14" s="168">
        <f t="shared" si="9"/>
        <v>0.61799999999999999</v>
      </c>
    </row>
    <row r="15" spans="1:32" ht="13.5" hidden="1" thickBot="1" x14ac:dyDescent="0.35">
      <c r="A15" s="147">
        <v>7074</v>
      </c>
      <c r="B15" s="148">
        <v>3113</v>
      </c>
      <c r="C15" s="145" t="s">
        <v>336</v>
      </c>
      <c r="D15" s="162">
        <v>346440</v>
      </c>
      <c r="E15" s="163">
        <v>117097</v>
      </c>
      <c r="F15" s="163">
        <v>6929</v>
      </c>
      <c r="G15" s="164">
        <v>470466</v>
      </c>
      <c r="H15" s="372">
        <v>1</v>
      </c>
      <c r="I15" s="190"/>
      <c r="J15" s="217">
        <v>8959</v>
      </c>
      <c r="K15" s="218">
        <v>3033</v>
      </c>
      <c r="L15" s="218">
        <v>179.38000000000011</v>
      </c>
      <c r="M15" s="220">
        <v>12171.380000000005</v>
      </c>
      <c r="N15" s="222">
        <v>0</v>
      </c>
      <c r="O15" s="190"/>
      <c r="P15" s="205">
        <f t="shared" si="0"/>
        <v>337481</v>
      </c>
      <c r="Q15" s="206">
        <f t="shared" si="1"/>
        <v>114064</v>
      </c>
      <c r="R15" s="206">
        <f t="shared" si="2"/>
        <v>6749.62</v>
      </c>
      <c r="S15" s="207">
        <f t="shared" si="3"/>
        <v>458294.62</v>
      </c>
      <c r="T15" s="208">
        <f t="shared" si="4"/>
        <v>1</v>
      </c>
      <c r="U15" s="146"/>
      <c r="V15" s="194"/>
      <c r="W15" s="167"/>
      <c r="X15" s="167"/>
      <c r="Y15" s="167"/>
      <c r="Z15" s="168"/>
      <c r="AB15" s="376">
        <f t="shared" si="5"/>
        <v>337481</v>
      </c>
      <c r="AC15" s="377">
        <f t="shared" si="6"/>
        <v>114064</v>
      </c>
      <c r="AD15" s="377">
        <f t="shared" si="7"/>
        <v>6749.62</v>
      </c>
      <c r="AE15" s="377">
        <f t="shared" si="8"/>
        <v>458294.62</v>
      </c>
      <c r="AF15" s="168">
        <f t="shared" si="9"/>
        <v>1</v>
      </c>
    </row>
    <row r="16" spans="1:32" ht="13.5" hidden="1" thickBot="1" x14ac:dyDescent="0.35">
      <c r="A16" s="147">
        <v>7081</v>
      </c>
      <c r="B16" s="148">
        <v>3113</v>
      </c>
      <c r="C16" s="145" t="s">
        <v>345</v>
      </c>
      <c r="D16" s="162">
        <v>115480</v>
      </c>
      <c r="E16" s="163">
        <v>39032</v>
      </c>
      <c r="F16" s="163">
        <v>2310</v>
      </c>
      <c r="G16" s="164">
        <v>156822</v>
      </c>
      <c r="H16" s="372">
        <v>0.33329999999999999</v>
      </c>
      <c r="I16" s="190"/>
      <c r="J16" s="217">
        <v>17710</v>
      </c>
      <c r="K16" s="218">
        <v>5985</v>
      </c>
      <c r="L16" s="218">
        <v>355</v>
      </c>
      <c r="M16" s="220">
        <v>24050</v>
      </c>
      <c r="N16" s="222">
        <v>0</v>
      </c>
      <c r="O16" s="190"/>
      <c r="P16" s="205">
        <f t="shared" si="0"/>
        <v>97770</v>
      </c>
      <c r="Q16" s="206">
        <f t="shared" si="1"/>
        <v>33047</v>
      </c>
      <c r="R16" s="206">
        <f t="shared" si="2"/>
        <v>1955</v>
      </c>
      <c r="S16" s="207">
        <f t="shared" si="3"/>
        <v>132772</v>
      </c>
      <c r="T16" s="208">
        <f t="shared" si="4"/>
        <v>0.33329999999999999</v>
      </c>
      <c r="U16" s="146"/>
      <c r="V16" s="166"/>
      <c r="W16" s="167"/>
      <c r="X16" s="167"/>
      <c r="Y16" s="167"/>
      <c r="Z16" s="168"/>
      <c r="AB16" s="376">
        <f t="shared" si="5"/>
        <v>97770</v>
      </c>
      <c r="AC16" s="377">
        <f t="shared" si="6"/>
        <v>33047</v>
      </c>
      <c r="AD16" s="377">
        <f t="shared" si="7"/>
        <v>1955</v>
      </c>
      <c r="AE16" s="377">
        <f t="shared" si="8"/>
        <v>132772</v>
      </c>
      <c r="AF16" s="168">
        <f t="shared" si="9"/>
        <v>0.33329999999999999</v>
      </c>
    </row>
    <row r="17" spans="1:32" ht="13.5" hidden="1" thickBot="1" x14ac:dyDescent="0.35">
      <c r="A17" s="147">
        <v>7085</v>
      </c>
      <c r="B17" s="148">
        <v>3113</v>
      </c>
      <c r="C17" s="145" t="s">
        <v>347</v>
      </c>
      <c r="D17" s="162">
        <v>230960</v>
      </c>
      <c r="E17" s="163">
        <v>78064</v>
      </c>
      <c r="F17" s="163">
        <v>4619</v>
      </c>
      <c r="G17" s="164">
        <v>313643</v>
      </c>
      <c r="H17" s="372">
        <v>0.66669999999999996</v>
      </c>
      <c r="I17" s="190"/>
      <c r="J17" s="217">
        <v>230960</v>
      </c>
      <c r="K17" s="218">
        <v>78064</v>
      </c>
      <c r="L17" s="218">
        <v>4619</v>
      </c>
      <c r="M17" s="220">
        <v>313643</v>
      </c>
      <c r="N17" s="222">
        <v>0.66669999999999996</v>
      </c>
      <c r="O17" s="190"/>
      <c r="P17" s="205">
        <f t="shared" si="0"/>
        <v>0</v>
      </c>
      <c r="Q17" s="206">
        <f t="shared" si="1"/>
        <v>0</v>
      </c>
      <c r="R17" s="206">
        <f t="shared" si="2"/>
        <v>0</v>
      </c>
      <c r="S17" s="207">
        <f t="shared" si="3"/>
        <v>0</v>
      </c>
      <c r="T17" s="208">
        <f t="shared" si="4"/>
        <v>0</v>
      </c>
      <c r="U17" s="146"/>
      <c r="V17" s="166"/>
      <c r="W17" s="167"/>
      <c r="X17" s="167"/>
      <c r="Y17" s="167"/>
      <c r="Z17" s="168"/>
      <c r="AB17" s="376">
        <f t="shared" si="5"/>
        <v>0</v>
      </c>
      <c r="AC17" s="377">
        <f t="shared" si="6"/>
        <v>0</v>
      </c>
      <c r="AD17" s="377">
        <f t="shared" si="7"/>
        <v>0</v>
      </c>
      <c r="AE17" s="377">
        <f t="shared" si="8"/>
        <v>0</v>
      </c>
      <c r="AF17" s="168">
        <f t="shared" si="9"/>
        <v>0</v>
      </c>
    </row>
    <row r="18" spans="1:32" ht="25.5" hidden="1" thickBot="1" x14ac:dyDescent="0.35">
      <c r="A18" s="147">
        <v>7100</v>
      </c>
      <c r="B18" s="148">
        <v>3113</v>
      </c>
      <c r="C18" s="145" t="s">
        <v>346</v>
      </c>
      <c r="D18" s="162">
        <v>346440</v>
      </c>
      <c r="E18" s="163">
        <v>117097</v>
      </c>
      <c r="F18" s="163">
        <v>6929</v>
      </c>
      <c r="G18" s="164">
        <v>470466</v>
      </c>
      <c r="H18" s="372">
        <v>1</v>
      </c>
      <c r="I18" s="190"/>
      <c r="J18" s="217">
        <v>138095</v>
      </c>
      <c r="K18" s="218">
        <v>46676</v>
      </c>
      <c r="L18" s="218">
        <v>2762</v>
      </c>
      <c r="M18" s="220">
        <v>187533</v>
      </c>
      <c r="N18" s="222">
        <v>0.37309999999999999</v>
      </c>
      <c r="O18" s="190"/>
      <c r="P18" s="205">
        <f t="shared" si="0"/>
        <v>208345</v>
      </c>
      <c r="Q18" s="206">
        <f t="shared" si="1"/>
        <v>70421</v>
      </c>
      <c r="R18" s="206">
        <f t="shared" si="2"/>
        <v>4167</v>
      </c>
      <c r="S18" s="207">
        <f t="shared" si="3"/>
        <v>282933</v>
      </c>
      <c r="T18" s="208">
        <f t="shared" si="4"/>
        <v>0.62690000000000001</v>
      </c>
      <c r="U18" s="146"/>
      <c r="V18" s="166"/>
      <c r="W18" s="167"/>
      <c r="X18" s="167"/>
      <c r="Y18" s="167"/>
      <c r="Z18" s="168"/>
      <c r="AB18" s="376">
        <f t="shared" si="5"/>
        <v>208345</v>
      </c>
      <c r="AC18" s="377">
        <f t="shared" si="6"/>
        <v>70421</v>
      </c>
      <c r="AD18" s="377">
        <f t="shared" si="7"/>
        <v>4167</v>
      </c>
      <c r="AE18" s="377">
        <f t="shared" si="8"/>
        <v>282933</v>
      </c>
      <c r="AF18" s="168">
        <f t="shared" si="9"/>
        <v>0.62690000000000001</v>
      </c>
    </row>
    <row r="19" spans="1:32" ht="13.5" hidden="1" thickBot="1" x14ac:dyDescent="0.35">
      <c r="A19" s="147">
        <v>7201</v>
      </c>
      <c r="B19" s="148">
        <v>3113</v>
      </c>
      <c r="C19" s="145" t="s">
        <v>349</v>
      </c>
      <c r="D19" s="162">
        <v>230960</v>
      </c>
      <c r="E19" s="163">
        <v>78064</v>
      </c>
      <c r="F19" s="163">
        <v>4619</v>
      </c>
      <c r="G19" s="164">
        <v>313643</v>
      </c>
      <c r="H19" s="372">
        <v>0.66669999999999996</v>
      </c>
      <c r="I19" s="190"/>
      <c r="J19" s="217">
        <v>131281</v>
      </c>
      <c r="K19" s="218">
        <v>44372</v>
      </c>
      <c r="L19" s="218">
        <v>2625</v>
      </c>
      <c r="M19" s="220">
        <v>178278</v>
      </c>
      <c r="N19" s="221">
        <v>0.33339999999999997</v>
      </c>
      <c r="O19" s="190"/>
      <c r="P19" s="205">
        <f t="shared" si="0"/>
        <v>99679</v>
      </c>
      <c r="Q19" s="206">
        <f t="shared" si="1"/>
        <v>33692</v>
      </c>
      <c r="R19" s="206">
        <f t="shared" si="2"/>
        <v>1994</v>
      </c>
      <c r="S19" s="207">
        <f t="shared" si="3"/>
        <v>135365</v>
      </c>
      <c r="T19" s="208">
        <f t="shared" si="4"/>
        <v>0.33329999999999999</v>
      </c>
      <c r="U19" s="146"/>
      <c r="V19" s="230"/>
      <c r="W19" s="231"/>
      <c r="X19" s="231"/>
      <c r="Y19" s="187"/>
      <c r="Z19" s="168"/>
      <c r="AB19" s="376">
        <f t="shared" si="5"/>
        <v>99679</v>
      </c>
      <c r="AC19" s="377">
        <f t="shared" si="6"/>
        <v>33692</v>
      </c>
      <c r="AD19" s="377">
        <f t="shared" si="7"/>
        <v>1994</v>
      </c>
      <c r="AE19" s="377">
        <f t="shared" si="8"/>
        <v>135365</v>
      </c>
      <c r="AF19" s="168">
        <f t="shared" si="9"/>
        <v>0.33329999999999999</v>
      </c>
    </row>
    <row r="20" spans="1:32" ht="13.5" hidden="1" thickBot="1" x14ac:dyDescent="0.35">
      <c r="A20" s="147">
        <v>7202</v>
      </c>
      <c r="B20" s="148">
        <v>3113</v>
      </c>
      <c r="C20" s="145" t="s">
        <v>348</v>
      </c>
      <c r="D20" s="162">
        <v>230960</v>
      </c>
      <c r="E20" s="163">
        <v>78064</v>
      </c>
      <c r="F20" s="163">
        <v>4619</v>
      </c>
      <c r="G20" s="164">
        <v>313643</v>
      </c>
      <c r="H20" s="372">
        <v>0.66669999999999996</v>
      </c>
      <c r="I20" s="190"/>
      <c r="J20" s="217">
        <v>0</v>
      </c>
      <c r="K20" s="218">
        <v>0</v>
      </c>
      <c r="L20" s="218">
        <v>0</v>
      </c>
      <c r="M20" s="218">
        <f>SUM(J20:L20)</f>
        <v>0</v>
      </c>
      <c r="N20" s="216">
        <v>0</v>
      </c>
      <c r="O20" s="190"/>
      <c r="P20" s="205">
        <f t="shared" si="0"/>
        <v>230960</v>
      </c>
      <c r="Q20" s="206">
        <f t="shared" si="1"/>
        <v>78064</v>
      </c>
      <c r="R20" s="206">
        <f t="shared" si="2"/>
        <v>4619</v>
      </c>
      <c r="S20" s="207">
        <f t="shared" si="3"/>
        <v>313643</v>
      </c>
      <c r="T20" s="208">
        <f t="shared" si="4"/>
        <v>0.66669999999999996</v>
      </c>
      <c r="U20" s="146"/>
      <c r="V20" s="166"/>
      <c r="W20" s="167"/>
      <c r="X20" s="167"/>
      <c r="Y20" s="167"/>
      <c r="Z20" s="168"/>
      <c r="AB20" s="376">
        <f t="shared" si="5"/>
        <v>230960</v>
      </c>
      <c r="AC20" s="377">
        <f t="shared" si="6"/>
        <v>78064</v>
      </c>
      <c r="AD20" s="377">
        <f t="shared" si="7"/>
        <v>4619</v>
      </c>
      <c r="AE20" s="377">
        <f t="shared" si="8"/>
        <v>313643</v>
      </c>
      <c r="AF20" s="168">
        <f t="shared" si="9"/>
        <v>0.66669999999999996</v>
      </c>
    </row>
    <row r="21" spans="1:32" ht="13.5" hidden="1" thickBot="1" x14ac:dyDescent="0.35">
      <c r="A21" s="147">
        <v>7248</v>
      </c>
      <c r="B21" s="148">
        <v>3113</v>
      </c>
      <c r="C21" s="145" t="s">
        <v>351</v>
      </c>
      <c r="D21" s="162">
        <v>577400</v>
      </c>
      <c r="E21" s="163">
        <v>195161</v>
      </c>
      <c r="F21" s="163">
        <v>11548</v>
      </c>
      <c r="G21" s="164">
        <v>784109</v>
      </c>
      <c r="H21" s="372">
        <v>1.6665999999999999</v>
      </c>
      <c r="I21" s="190"/>
      <c r="J21" s="217">
        <v>353095</v>
      </c>
      <c r="K21" s="218">
        <v>119345</v>
      </c>
      <c r="L21" s="218">
        <v>6941</v>
      </c>
      <c r="M21" s="220">
        <v>479381</v>
      </c>
      <c r="N21" s="222">
        <v>0.9998999999999999</v>
      </c>
      <c r="O21" s="190"/>
      <c r="P21" s="205">
        <f t="shared" si="0"/>
        <v>224305</v>
      </c>
      <c r="Q21" s="206">
        <f t="shared" si="1"/>
        <v>75816</v>
      </c>
      <c r="R21" s="206">
        <f t="shared" si="2"/>
        <v>4607</v>
      </c>
      <c r="S21" s="207">
        <f t="shared" si="3"/>
        <v>304728</v>
      </c>
      <c r="T21" s="208">
        <f t="shared" si="4"/>
        <v>0.66669999999999996</v>
      </c>
      <c r="U21" s="146"/>
      <c r="V21" s="166"/>
      <c r="W21" s="167"/>
      <c r="X21" s="167"/>
      <c r="Y21" s="167"/>
      <c r="Z21" s="168"/>
      <c r="AB21" s="376">
        <f t="shared" si="5"/>
        <v>224305</v>
      </c>
      <c r="AC21" s="377">
        <f t="shared" si="6"/>
        <v>75816</v>
      </c>
      <c r="AD21" s="377">
        <f t="shared" si="7"/>
        <v>4607</v>
      </c>
      <c r="AE21" s="377">
        <f t="shared" si="8"/>
        <v>304728</v>
      </c>
      <c r="AF21" s="168">
        <f t="shared" si="9"/>
        <v>0.66669999999999996</v>
      </c>
    </row>
    <row r="22" spans="1:32" ht="13.5" hidden="1" thickBot="1" x14ac:dyDescent="0.35">
      <c r="A22" s="147">
        <v>7255</v>
      </c>
      <c r="B22" s="148">
        <v>3113</v>
      </c>
      <c r="C22" s="145" t="s">
        <v>352</v>
      </c>
      <c r="D22" s="162">
        <v>230960</v>
      </c>
      <c r="E22" s="163">
        <v>78064</v>
      </c>
      <c r="F22" s="163">
        <v>4619</v>
      </c>
      <c r="G22" s="164">
        <v>313643</v>
      </c>
      <c r="H22" s="372">
        <v>0.66669999999999996</v>
      </c>
      <c r="I22" s="190"/>
      <c r="J22" s="217">
        <v>53459</v>
      </c>
      <c r="K22" s="218">
        <v>18068.660000000003</v>
      </c>
      <c r="L22" s="218">
        <v>1068.98</v>
      </c>
      <c r="M22" s="220">
        <v>72596.640000000014</v>
      </c>
      <c r="N22" s="222">
        <v>0</v>
      </c>
      <c r="O22" s="190"/>
      <c r="P22" s="205">
        <f t="shared" si="0"/>
        <v>177501</v>
      </c>
      <c r="Q22" s="206">
        <f t="shared" si="1"/>
        <v>59995.34</v>
      </c>
      <c r="R22" s="206">
        <f t="shared" si="2"/>
        <v>3550.02</v>
      </c>
      <c r="S22" s="207">
        <f t="shared" si="3"/>
        <v>241046.36</v>
      </c>
      <c r="T22" s="208">
        <f t="shared" si="4"/>
        <v>0.66669999999999996</v>
      </c>
      <c r="U22" s="146"/>
      <c r="V22" s="166"/>
      <c r="W22" s="167"/>
      <c r="X22" s="167"/>
      <c r="Y22" s="167"/>
      <c r="Z22" s="168"/>
      <c r="AB22" s="376">
        <f t="shared" si="5"/>
        <v>177501</v>
      </c>
      <c r="AC22" s="377">
        <f t="shared" si="6"/>
        <v>59995.34</v>
      </c>
      <c r="AD22" s="377">
        <f t="shared" si="7"/>
        <v>3550.02</v>
      </c>
      <c r="AE22" s="377">
        <f t="shared" si="8"/>
        <v>241046.36</v>
      </c>
      <c r="AF22" s="168">
        <f t="shared" si="9"/>
        <v>0.66669999999999996</v>
      </c>
    </row>
    <row r="23" spans="1:32" ht="13.5" hidden="1" thickBot="1" x14ac:dyDescent="0.35">
      <c r="A23" s="147">
        <v>7262</v>
      </c>
      <c r="B23" s="148">
        <v>3117</v>
      </c>
      <c r="C23" s="145" t="s">
        <v>350</v>
      </c>
      <c r="D23" s="162">
        <v>115480</v>
      </c>
      <c r="E23" s="163">
        <v>39032</v>
      </c>
      <c r="F23" s="163">
        <v>2310</v>
      </c>
      <c r="G23" s="164">
        <v>156822</v>
      </c>
      <c r="H23" s="372">
        <v>0.33329999999999999</v>
      </c>
      <c r="I23" s="190"/>
      <c r="J23" s="217">
        <v>115480</v>
      </c>
      <c r="K23" s="218">
        <v>39032</v>
      </c>
      <c r="L23" s="218">
        <v>2310</v>
      </c>
      <c r="M23" s="220">
        <v>156822</v>
      </c>
      <c r="N23" s="222">
        <v>0.33329999999999999</v>
      </c>
      <c r="O23" s="190"/>
      <c r="P23" s="205">
        <f t="shared" si="0"/>
        <v>0</v>
      </c>
      <c r="Q23" s="206">
        <f t="shared" si="1"/>
        <v>0</v>
      </c>
      <c r="R23" s="206">
        <f t="shared" si="2"/>
        <v>0</v>
      </c>
      <c r="S23" s="207">
        <f t="shared" si="3"/>
        <v>0</v>
      </c>
      <c r="T23" s="208">
        <f t="shared" si="4"/>
        <v>0</v>
      </c>
      <c r="U23" s="146"/>
      <c r="V23" s="166"/>
      <c r="W23" s="167"/>
      <c r="X23" s="167"/>
      <c r="Y23" s="167"/>
      <c r="Z23" s="168"/>
      <c r="AB23" s="376">
        <f t="shared" si="5"/>
        <v>0</v>
      </c>
      <c r="AC23" s="377">
        <f t="shared" si="6"/>
        <v>0</v>
      </c>
      <c r="AD23" s="377">
        <f t="shared" si="7"/>
        <v>0</v>
      </c>
      <c r="AE23" s="377">
        <f t="shared" si="8"/>
        <v>0</v>
      </c>
      <c r="AF23" s="168">
        <f t="shared" si="9"/>
        <v>0</v>
      </c>
    </row>
    <row r="24" spans="1:32" ht="13.5" hidden="1" thickBot="1" x14ac:dyDescent="0.35">
      <c r="A24" s="147">
        <v>7405</v>
      </c>
      <c r="B24" s="148">
        <v>3113</v>
      </c>
      <c r="C24" s="145" t="s">
        <v>353</v>
      </c>
      <c r="D24" s="162">
        <v>115480</v>
      </c>
      <c r="E24" s="163">
        <v>39032</v>
      </c>
      <c r="F24" s="163">
        <v>2310</v>
      </c>
      <c r="G24" s="164">
        <v>156822</v>
      </c>
      <c r="H24" s="372">
        <v>0.33329999999999999</v>
      </c>
      <c r="I24" s="190"/>
      <c r="J24" s="223">
        <v>0</v>
      </c>
      <c r="K24" s="224">
        <v>0</v>
      </c>
      <c r="L24" s="224">
        <v>0</v>
      </c>
      <c r="M24" s="218">
        <f>SUM(J24:L24)</f>
        <v>0</v>
      </c>
      <c r="N24" s="219">
        <v>0</v>
      </c>
      <c r="O24" s="190"/>
      <c r="P24" s="205">
        <f t="shared" si="0"/>
        <v>115480</v>
      </c>
      <c r="Q24" s="206">
        <f t="shared" si="1"/>
        <v>39032</v>
      </c>
      <c r="R24" s="206">
        <f t="shared" si="2"/>
        <v>2310</v>
      </c>
      <c r="S24" s="207">
        <f t="shared" si="3"/>
        <v>156822</v>
      </c>
      <c r="T24" s="208">
        <f t="shared" si="4"/>
        <v>0.33329999999999999</v>
      </c>
      <c r="U24" s="146"/>
      <c r="V24" s="166"/>
      <c r="W24" s="167"/>
      <c r="X24" s="167"/>
      <c r="Y24" s="167"/>
      <c r="Z24" s="168"/>
      <c r="AB24" s="376">
        <f t="shared" si="5"/>
        <v>115480</v>
      </c>
      <c r="AC24" s="377">
        <f t="shared" si="6"/>
        <v>39032</v>
      </c>
      <c r="AD24" s="377">
        <f t="shared" si="7"/>
        <v>2310</v>
      </c>
      <c r="AE24" s="377">
        <f t="shared" si="8"/>
        <v>156822</v>
      </c>
      <c r="AF24" s="168">
        <f t="shared" si="9"/>
        <v>0.33329999999999999</v>
      </c>
    </row>
    <row r="25" spans="1:32" ht="25.5" hidden="1" thickBot="1" x14ac:dyDescent="0.35">
      <c r="A25" s="147">
        <v>7424</v>
      </c>
      <c r="B25" s="148">
        <v>3113</v>
      </c>
      <c r="C25" s="145" t="s">
        <v>354</v>
      </c>
      <c r="D25" s="162">
        <v>230960</v>
      </c>
      <c r="E25" s="163">
        <v>78064</v>
      </c>
      <c r="F25" s="163">
        <v>4619</v>
      </c>
      <c r="G25" s="164">
        <v>313643</v>
      </c>
      <c r="H25" s="372">
        <v>0.66669999999999996</v>
      </c>
      <c r="I25" s="190"/>
      <c r="J25" s="217">
        <v>91644</v>
      </c>
      <c r="K25" s="218">
        <v>30975</v>
      </c>
      <c r="L25" s="218">
        <v>1833</v>
      </c>
      <c r="M25" s="220">
        <v>124452</v>
      </c>
      <c r="N25" s="222">
        <v>0.26449999999999996</v>
      </c>
      <c r="O25" s="190"/>
      <c r="P25" s="205">
        <f t="shared" si="0"/>
        <v>139316</v>
      </c>
      <c r="Q25" s="206">
        <f t="shared" si="1"/>
        <v>47089</v>
      </c>
      <c r="R25" s="206">
        <f t="shared" si="2"/>
        <v>2786</v>
      </c>
      <c r="S25" s="207">
        <f t="shared" si="3"/>
        <v>189191</v>
      </c>
      <c r="T25" s="208">
        <f t="shared" si="4"/>
        <v>0.4022</v>
      </c>
      <c r="U25" s="146"/>
      <c r="V25" s="166"/>
      <c r="W25" s="167"/>
      <c r="X25" s="167"/>
      <c r="Y25" s="167"/>
      <c r="Z25" s="168"/>
      <c r="AB25" s="376">
        <f t="shared" si="5"/>
        <v>139316</v>
      </c>
      <c r="AC25" s="377">
        <f t="shared" si="6"/>
        <v>47089</v>
      </c>
      <c r="AD25" s="377">
        <f t="shared" si="7"/>
        <v>2786</v>
      </c>
      <c r="AE25" s="377">
        <f t="shared" si="8"/>
        <v>189191</v>
      </c>
      <c r="AF25" s="168">
        <f t="shared" si="9"/>
        <v>0.4022</v>
      </c>
    </row>
    <row r="26" spans="1:32" ht="13.5" hidden="1" thickBot="1" x14ac:dyDescent="0.35">
      <c r="A26" s="147">
        <v>7426</v>
      </c>
      <c r="B26" s="148">
        <v>3113</v>
      </c>
      <c r="C26" s="145" t="s">
        <v>355</v>
      </c>
      <c r="D26" s="162">
        <v>230960</v>
      </c>
      <c r="E26" s="163">
        <v>78064</v>
      </c>
      <c r="F26" s="163">
        <v>4619</v>
      </c>
      <c r="G26" s="164">
        <v>313643</v>
      </c>
      <c r="H26" s="372">
        <v>0.66669999999999996</v>
      </c>
      <c r="I26" s="190"/>
      <c r="J26" s="217">
        <v>81811</v>
      </c>
      <c r="K26" s="218">
        <v>27649</v>
      </c>
      <c r="L26" s="218">
        <v>1636</v>
      </c>
      <c r="M26" s="220">
        <v>111096</v>
      </c>
      <c r="N26" s="222">
        <v>0.23619999999999997</v>
      </c>
      <c r="O26" s="190"/>
      <c r="P26" s="205">
        <f t="shared" si="0"/>
        <v>149149</v>
      </c>
      <c r="Q26" s="206">
        <f t="shared" si="1"/>
        <v>50415</v>
      </c>
      <c r="R26" s="206">
        <f t="shared" si="2"/>
        <v>2983</v>
      </c>
      <c r="S26" s="207">
        <f t="shared" si="3"/>
        <v>202547</v>
      </c>
      <c r="T26" s="208">
        <f t="shared" si="4"/>
        <v>0.43049999999999999</v>
      </c>
      <c r="U26" s="146"/>
      <c r="V26" s="166"/>
      <c r="W26" s="167"/>
      <c r="X26" s="167"/>
      <c r="Y26" s="167"/>
      <c r="Z26" s="168"/>
      <c r="AB26" s="376">
        <f t="shared" si="5"/>
        <v>149149</v>
      </c>
      <c r="AC26" s="377">
        <f t="shared" si="6"/>
        <v>50415</v>
      </c>
      <c r="AD26" s="377">
        <f t="shared" si="7"/>
        <v>2983</v>
      </c>
      <c r="AE26" s="377">
        <f t="shared" si="8"/>
        <v>202547</v>
      </c>
      <c r="AF26" s="168">
        <f t="shared" si="9"/>
        <v>0.43049999999999999</v>
      </c>
    </row>
    <row r="27" spans="1:32" ht="25.5" hidden="1" thickBot="1" x14ac:dyDescent="0.35">
      <c r="A27" s="147">
        <v>7443</v>
      </c>
      <c r="B27" s="148">
        <v>3113</v>
      </c>
      <c r="C27" s="145" t="s">
        <v>359</v>
      </c>
      <c r="D27" s="162">
        <v>230960</v>
      </c>
      <c r="E27" s="163">
        <v>78064</v>
      </c>
      <c r="F27" s="163">
        <v>4619</v>
      </c>
      <c r="G27" s="164">
        <v>313643</v>
      </c>
      <c r="H27" s="372">
        <v>0.66669999999999996</v>
      </c>
      <c r="I27" s="190"/>
      <c r="J27" s="217">
        <v>0</v>
      </c>
      <c r="K27" s="218">
        <v>10241</v>
      </c>
      <c r="L27" s="218">
        <v>0</v>
      </c>
      <c r="M27" s="220">
        <v>10241</v>
      </c>
      <c r="N27" s="222">
        <v>0</v>
      </c>
      <c r="O27" s="190"/>
      <c r="P27" s="205">
        <f t="shared" si="0"/>
        <v>230960</v>
      </c>
      <c r="Q27" s="206">
        <f t="shared" si="1"/>
        <v>67823</v>
      </c>
      <c r="R27" s="206">
        <f t="shared" si="2"/>
        <v>4619</v>
      </c>
      <c r="S27" s="207">
        <f t="shared" si="3"/>
        <v>303402</v>
      </c>
      <c r="T27" s="208">
        <f t="shared" si="4"/>
        <v>0.66669999999999996</v>
      </c>
      <c r="U27" s="146"/>
      <c r="V27" s="166"/>
      <c r="W27" s="167"/>
      <c r="X27" s="167"/>
      <c r="Y27" s="167"/>
      <c r="Z27" s="168"/>
      <c r="AB27" s="376">
        <f t="shared" si="5"/>
        <v>230960</v>
      </c>
      <c r="AC27" s="377">
        <f t="shared" si="6"/>
        <v>67823</v>
      </c>
      <c r="AD27" s="377">
        <f t="shared" si="7"/>
        <v>4619</v>
      </c>
      <c r="AE27" s="377">
        <f t="shared" si="8"/>
        <v>303402</v>
      </c>
      <c r="AF27" s="168">
        <f t="shared" si="9"/>
        <v>0.66669999999999996</v>
      </c>
    </row>
    <row r="28" spans="1:32" ht="13.5" hidden="1" thickBot="1" x14ac:dyDescent="0.35">
      <c r="A28" s="147">
        <v>7447</v>
      </c>
      <c r="B28" s="148">
        <v>3113</v>
      </c>
      <c r="C28" s="145" t="s">
        <v>356</v>
      </c>
      <c r="D28" s="162">
        <v>346440</v>
      </c>
      <c r="E28" s="163">
        <v>117097</v>
      </c>
      <c r="F28" s="163">
        <v>6929</v>
      </c>
      <c r="G28" s="164">
        <v>470466</v>
      </c>
      <c r="H28" s="372">
        <v>1</v>
      </c>
      <c r="I28" s="190"/>
      <c r="J28" s="217">
        <v>0</v>
      </c>
      <c r="K28" s="218">
        <v>4210</v>
      </c>
      <c r="L28" s="218">
        <v>0</v>
      </c>
      <c r="M28" s="220">
        <v>4210</v>
      </c>
      <c r="N28" s="222">
        <v>0</v>
      </c>
      <c r="O28" s="190"/>
      <c r="P28" s="205">
        <f t="shared" si="0"/>
        <v>346440</v>
      </c>
      <c r="Q28" s="206">
        <f t="shared" si="1"/>
        <v>112887</v>
      </c>
      <c r="R28" s="206">
        <f t="shared" si="2"/>
        <v>6929</v>
      </c>
      <c r="S28" s="207">
        <f t="shared" si="3"/>
        <v>466256</v>
      </c>
      <c r="T28" s="208">
        <f t="shared" si="4"/>
        <v>1</v>
      </c>
      <c r="U28" s="146"/>
      <c r="V28" s="230"/>
      <c r="W28" s="231"/>
      <c r="X28" s="231"/>
      <c r="Y28" s="187"/>
      <c r="Z28" s="168"/>
      <c r="AB28" s="376">
        <f t="shared" si="5"/>
        <v>346440</v>
      </c>
      <c r="AC28" s="377">
        <f t="shared" si="6"/>
        <v>112887</v>
      </c>
      <c r="AD28" s="377">
        <f t="shared" si="7"/>
        <v>6929</v>
      </c>
      <c r="AE28" s="377">
        <f t="shared" si="8"/>
        <v>466256</v>
      </c>
      <c r="AF28" s="168">
        <f t="shared" si="9"/>
        <v>1</v>
      </c>
    </row>
    <row r="29" spans="1:32" ht="13.5" hidden="1" thickBot="1" x14ac:dyDescent="0.35">
      <c r="A29" s="147">
        <v>7469</v>
      </c>
      <c r="B29" s="148">
        <v>3113</v>
      </c>
      <c r="C29" s="145" t="s">
        <v>358</v>
      </c>
      <c r="D29" s="162">
        <v>346440</v>
      </c>
      <c r="E29" s="163">
        <v>117097</v>
      </c>
      <c r="F29" s="163">
        <v>6929</v>
      </c>
      <c r="G29" s="164">
        <v>470466</v>
      </c>
      <c r="H29" s="372">
        <v>1</v>
      </c>
      <c r="I29" s="190"/>
      <c r="J29" s="217">
        <v>23610</v>
      </c>
      <c r="K29" s="218">
        <v>12349</v>
      </c>
      <c r="L29" s="218">
        <v>438.5</v>
      </c>
      <c r="M29" s="220">
        <v>36397.5</v>
      </c>
      <c r="N29" s="222">
        <v>0</v>
      </c>
      <c r="O29" s="190"/>
      <c r="P29" s="205">
        <f t="shared" si="0"/>
        <v>322830</v>
      </c>
      <c r="Q29" s="206">
        <f t="shared" si="1"/>
        <v>104748</v>
      </c>
      <c r="R29" s="206">
        <f t="shared" si="2"/>
        <v>6490.5</v>
      </c>
      <c r="S29" s="207">
        <f t="shared" si="3"/>
        <v>434068.5</v>
      </c>
      <c r="T29" s="208">
        <f t="shared" si="4"/>
        <v>1</v>
      </c>
      <c r="U29" s="146"/>
      <c r="V29" s="166"/>
      <c r="W29" s="167"/>
      <c r="X29" s="167"/>
      <c r="Y29" s="167"/>
      <c r="Z29" s="168"/>
      <c r="AB29" s="376">
        <f t="shared" si="5"/>
        <v>322830</v>
      </c>
      <c r="AC29" s="377">
        <f t="shared" si="6"/>
        <v>104748</v>
      </c>
      <c r="AD29" s="377">
        <f t="shared" si="7"/>
        <v>6490.5</v>
      </c>
      <c r="AE29" s="377">
        <f t="shared" si="8"/>
        <v>434068.5</v>
      </c>
      <c r="AF29" s="168">
        <f t="shared" si="9"/>
        <v>1</v>
      </c>
    </row>
    <row r="30" spans="1:32" ht="25.5" hidden="1" thickBot="1" x14ac:dyDescent="0.35">
      <c r="A30" s="147">
        <v>7473</v>
      </c>
      <c r="B30" s="148">
        <v>3113</v>
      </c>
      <c r="C30" s="145" t="s">
        <v>357</v>
      </c>
      <c r="D30" s="162">
        <v>230960</v>
      </c>
      <c r="E30" s="163">
        <v>78064</v>
      </c>
      <c r="F30" s="163">
        <v>4619</v>
      </c>
      <c r="G30" s="164">
        <v>313643</v>
      </c>
      <c r="H30" s="372">
        <v>0.66669999999999996</v>
      </c>
      <c r="I30" s="190"/>
      <c r="J30" s="217">
        <v>36964</v>
      </c>
      <c r="K30" s="218">
        <v>13261.440000000002</v>
      </c>
      <c r="L30" s="218">
        <v>739.07999999999993</v>
      </c>
      <c r="M30" s="220">
        <v>50964.520000000019</v>
      </c>
      <c r="N30" s="222">
        <v>0.10669999999999991</v>
      </c>
      <c r="O30" s="190"/>
      <c r="P30" s="205">
        <f t="shared" si="0"/>
        <v>193996</v>
      </c>
      <c r="Q30" s="206">
        <f t="shared" si="1"/>
        <v>64802.559999999998</v>
      </c>
      <c r="R30" s="206">
        <f t="shared" si="2"/>
        <v>3879.92</v>
      </c>
      <c r="S30" s="207">
        <f t="shared" si="3"/>
        <v>262678.48</v>
      </c>
      <c r="T30" s="208">
        <f t="shared" si="4"/>
        <v>0.56000000000000005</v>
      </c>
      <c r="U30" s="146"/>
      <c r="V30" s="166"/>
      <c r="W30" s="167"/>
      <c r="X30" s="167"/>
      <c r="Y30" s="167"/>
      <c r="Z30" s="168"/>
      <c r="AB30" s="376">
        <f t="shared" si="5"/>
        <v>193996</v>
      </c>
      <c r="AC30" s="377">
        <f t="shared" si="6"/>
        <v>64802.559999999998</v>
      </c>
      <c r="AD30" s="377">
        <f t="shared" si="7"/>
        <v>3879.92</v>
      </c>
      <c r="AE30" s="377">
        <f t="shared" si="8"/>
        <v>262678.48</v>
      </c>
      <c r="AF30" s="168">
        <f t="shared" si="9"/>
        <v>0.56000000000000005</v>
      </c>
    </row>
    <row r="31" spans="1:32" ht="13.5" hidden="1" thickBot="1" x14ac:dyDescent="0.35">
      <c r="A31" s="147">
        <v>7500</v>
      </c>
      <c r="B31" s="148">
        <v>3113</v>
      </c>
      <c r="C31" s="145" t="s">
        <v>360</v>
      </c>
      <c r="D31" s="162">
        <v>461920</v>
      </c>
      <c r="E31" s="163">
        <v>156129</v>
      </c>
      <c r="F31" s="163">
        <v>9238</v>
      </c>
      <c r="G31" s="164">
        <v>627287</v>
      </c>
      <c r="H31" s="372">
        <v>1.3332999999999999</v>
      </c>
      <c r="I31" s="190"/>
      <c r="J31" s="223">
        <v>0</v>
      </c>
      <c r="K31" s="218">
        <v>0</v>
      </c>
      <c r="L31" s="225">
        <v>0</v>
      </c>
      <c r="M31" s="218">
        <f>SUM(J31:L31)</f>
        <v>0</v>
      </c>
      <c r="N31" s="221">
        <v>0</v>
      </c>
      <c r="O31" s="190"/>
      <c r="P31" s="205">
        <f t="shared" si="0"/>
        <v>461920</v>
      </c>
      <c r="Q31" s="206">
        <f t="shared" si="1"/>
        <v>156129</v>
      </c>
      <c r="R31" s="206">
        <f t="shared" si="2"/>
        <v>9238</v>
      </c>
      <c r="S31" s="207">
        <f t="shared" si="3"/>
        <v>627287</v>
      </c>
      <c r="T31" s="208">
        <f t="shared" si="4"/>
        <v>1.3332999999999999</v>
      </c>
      <c r="U31" s="146"/>
      <c r="V31" s="166"/>
      <c r="W31" s="167"/>
      <c r="X31" s="167"/>
      <c r="Y31" s="167"/>
      <c r="Z31" s="168"/>
      <c r="AB31" s="376">
        <f t="shared" si="5"/>
        <v>461920</v>
      </c>
      <c r="AC31" s="377">
        <f t="shared" si="6"/>
        <v>156129</v>
      </c>
      <c r="AD31" s="377">
        <f t="shared" si="7"/>
        <v>9238</v>
      </c>
      <c r="AE31" s="377">
        <f t="shared" si="8"/>
        <v>627287</v>
      </c>
      <c r="AF31" s="168">
        <f t="shared" si="9"/>
        <v>1.3332999999999999</v>
      </c>
    </row>
    <row r="32" spans="1:32" ht="25.5" hidden="1" thickBot="1" x14ac:dyDescent="0.35">
      <c r="A32" s="147">
        <v>7617</v>
      </c>
      <c r="B32" s="148">
        <v>3113</v>
      </c>
      <c r="C32" s="145" t="s">
        <v>361</v>
      </c>
      <c r="D32" s="162">
        <v>230960</v>
      </c>
      <c r="E32" s="163">
        <v>78064</v>
      </c>
      <c r="F32" s="163">
        <v>4619</v>
      </c>
      <c r="G32" s="164">
        <v>313643</v>
      </c>
      <c r="H32" s="372">
        <v>0.66669999999999996</v>
      </c>
      <c r="I32" s="190"/>
      <c r="J32" s="217">
        <v>114558</v>
      </c>
      <c r="K32" s="218">
        <v>38720</v>
      </c>
      <c r="L32" s="218">
        <v>2291</v>
      </c>
      <c r="M32" s="220">
        <v>155569</v>
      </c>
      <c r="N32" s="222">
        <v>0.16679999999999995</v>
      </c>
      <c r="O32" s="190"/>
      <c r="P32" s="205">
        <f t="shared" si="0"/>
        <v>116402</v>
      </c>
      <c r="Q32" s="206">
        <f t="shared" si="1"/>
        <v>39344</v>
      </c>
      <c r="R32" s="206">
        <f t="shared" si="2"/>
        <v>2328</v>
      </c>
      <c r="S32" s="207">
        <f t="shared" si="3"/>
        <v>158074</v>
      </c>
      <c r="T32" s="208">
        <f t="shared" si="4"/>
        <v>0.49990000000000001</v>
      </c>
      <c r="U32" s="146"/>
      <c r="V32" s="166"/>
      <c r="W32" s="167"/>
      <c r="X32" s="167"/>
      <c r="Y32" s="167"/>
      <c r="Z32" s="168"/>
      <c r="AB32" s="376">
        <f t="shared" si="5"/>
        <v>116402</v>
      </c>
      <c r="AC32" s="377">
        <f t="shared" si="6"/>
        <v>39344</v>
      </c>
      <c r="AD32" s="377">
        <f t="shared" si="7"/>
        <v>2328</v>
      </c>
      <c r="AE32" s="377">
        <f t="shared" si="8"/>
        <v>158074</v>
      </c>
      <c r="AF32" s="168">
        <f t="shared" si="9"/>
        <v>0.49990000000000001</v>
      </c>
    </row>
    <row r="33" spans="1:32" ht="13.5" hidden="1" thickBot="1" x14ac:dyDescent="0.35">
      <c r="A33" s="147">
        <v>7620</v>
      </c>
      <c r="B33" s="148">
        <v>3113</v>
      </c>
      <c r="C33" s="145" t="s">
        <v>362</v>
      </c>
      <c r="D33" s="162">
        <v>115480</v>
      </c>
      <c r="E33" s="163">
        <v>39032</v>
      </c>
      <c r="F33" s="163">
        <v>2310</v>
      </c>
      <c r="G33" s="164">
        <v>156822</v>
      </c>
      <c r="H33" s="372">
        <v>0.33329999999999999</v>
      </c>
      <c r="I33" s="190"/>
      <c r="J33" s="217">
        <v>2862</v>
      </c>
      <c r="K33" s="218">
        <v>968.73999999999796</v>
      </c>
      <c r="L33" s="218">
        <v>57.639999999999873</v>
      </c>
      <c r="M33" s="220">
        <v>3888.3800000000047</v>
      </c>
      <c r="N33" s="222">
        <v>0</v>
      </c>
      <c r="O33" s="190"/>
      <c r="P33" s="205">
        <f t="shared" si="0"/>
        <v>112618</v>
      </c>
      <c r="Q33" s="206">
        <f t="shared" si="1"/>
        <v>38063.26</v>
      </c>
      <c r="R33" s="206">
        <f t="shared" si="2"/>
        <v>2252.36</v>
      </c>
      <c r="S33" s="207">
        <f t="shared" si="3"/>
        <v>152933.62</v>
      </c>
      <c r="T33" s="208">
        <f t="shared" si="4"/>
        <v>0.33329999999999999</v>
      </c>
      <c r="U33" s="146"/>
      <c r="V33" s="166"/>
      <c r="W33" s="167"/>
      <c r="X33" s="167"/>
      <c r="Y33" s="167"/>
      <c r="Z33" s="168"/>
      <c r="AB33" s="376">
        <f t="shared" si="5"/>
        <v>112618</v>
      </c>
      <c r="AC33" s="377">
        <f t="shared" si="6"/>
        <v>38063.26</v>
      </c>
      <c r="AD33" s="377">
        <f t="shared" si="7"/>
        <v>2252.36</v>
      </c>
      <c r="AE33" s="377">
        <f t="shared" si="8"/>
        <v>152933.62</v>
      </c>
      <c r="AF33" s="168">
        <f t="shared" si="9"/>
        <v>0.33329999999999999</v>
      </c>
    </row>
    <row r="34" spans="1:32" ht="13.5" hidden="1" thickBot="1" x14ac:dyDescent="0.35">
      <c r="A34" s="147">
        <v>7652</v>
      </c>
      <c r="B34" s="148">
        <v>3113</v>
      </c>
      <c r="C34" s="145" t="s">
        <v>367</v>
      </c>
      <c r="D34" s="162">
        <v>230960</v>
      </c>
      <c r="E34" s="163">
        <v>78064</v>
      </c>
      <c r="F34" s="163">
        <v>4619</v>
      </c>
      <c r="G34" s="164">
        <v>313643</v>
      </c>
      <c r="H34" s="372">
        <v>0.66669999999999996</v>
      </c>
      <c r="I34" s="190"/>
      <c r="J34" s="223">
        <v>0</v>
      </c>
      <c r="K34" s="218">
        <v>10491</v>
      </c>
      <c r="L34" s="225">
        <v>0</v>
      </c>
      <c r="M34" s="220">
        <v>10491</v>
      </c>
      <c r="N34" s="221">
        <v>0</v>
      </c>
      <c r="O34" s="190"/>
      <c r="P34" s="205">
        <f t="shared" si="0"/>
        <v>230960</v>
      </c>
      <c r="Q34" s="206">
        <f t="shared" si="1"/>
        <v>67573</v>
      </c>
      <c r="R34" s="206">
        <f t="shared" si="2"/>
        <v>4619</v>
      </c>
      <c r="S34" s="207">
        <f t="shared" si="3"/>
        <v>303152</v>
      </c>
      <c r="T34" s="208">
        <f t="shared" si="4"/>
        <v>0.66669999999999996</v>
      </c>
      <c r="U34" s="146"/>
      <c r="V34" s="166"/>
      <c r="W34" s="167"/>
      <c r="X34" s="167"/>
      <c r="Y34" s="167"/>
      <c r="Z34" s="168"/>
      <c r="AB34" s="376">
        <f t="shared" si="5"/>
        <v>230960</v>
      </c>
      <c r="AC34" s="377">
        <f t="shared" si="6"/>
        <v>67573</v>
      </c>
      <c r="AD34" s="377">
        <f t="shared" si="7"/>
        <v>4619</v>
      </c>
      <c r="AE34" s="377">
        <f t="shared" si="8"/>
        <v>303152</v>
      </c>
      <c r="AF34" s="168">
        <f t="shared" si="9"/>
        <v>0.66669999999999996</v>
      </c>
    </row>
    <row r="35" spans="1:32" ht="13.5" hidden="1" thickBot="1" x14ac:dyDescent="0.35">
      <c r="A35" s="147">
        <v>7653</v>
      </c>
      <c r="B35" s="148">
        <v>3113</v>
      </c>
      <c r="C35" s="145" t="s">
        <v>363</v>
      </c>
      <c r="D35" s="162">
        <v>230960</v>
      </c>
      <c r="E35" s="163">
        <v>78064</v>
      </c>
      <c r="F35" s="163">
        <v>4619</v>
      </c>
      <c r="G35" s="164">
        <v>313643</v>
      </c>
      <c r="H35" s="372">
        <v>0.66669999999999996</v>
      </c>
      <c r="I35" s="190"/>
      <c r="J35" s="217">
        <v>0</v>
      </c>
      <c r="K35" s="218">
        <v>0</v>
      </c>
      <c r="L35" s="218">
        <v>0</v>
      </c>
      <c r="M35" s="218">
        <f>SUM(J35:L35)</f>
        <v>0</v>
      </c>
      <c r="N35" s="222">
        <v>0</v>
      </c>
      <c r="O35" s="190"/>
      <c r="P35" s="205">
        <f t="shared" si="0"/>
        <v>230960</v>
      </c>
      <c r="Q35" s="206">
        <f t="shared" si="1"/>
        <v>78064</v>
      </c>
      <c r="R35" s="206">
        <f t="shared" si="2"/>
        <v>4619</v>
      </c>
      <c r="S35" s="207">
        <f t="shared" si="3"/>
        <v>313643</v>
      </c>
      <c r="T35" s="208">
        <f t="shared" si="4"/>
        <v>0.66669999999999996</v>
      </c>
      <c r="U35" s="146"/>
      <c r="V35" s="166"/>
      <c r="W35" s="167"/>
      <c r="X35" s="167"/>
      <c r="Y35" s="167"/>
      <c r="Z35" s="168"/>
      <c r="AB35" s="376">
        <f t="shared" si="5"/>
        <v>230960</v>
      </c>
      <c r="AC35" s="377">
        <f t="shared" si="6"/>
        <v>78064</v>
      </c>
      <c r="AD35" s="377">
        <f t="shared" si="7"/>
        <v>4619</v>
      </c>
      <c r="AE35" s="377">
        <f t="shared" si="8"/>
        <v>313643</v>
      </c>
      <c r="AF35" s="168">
        <f t="shared" si="9"/>
        <v>0.66669999999999996</v>
      </c>
    </row>
    <row r="36" spans="1:32" ht="13.5" hidden="1" thickBot="1" x14ac:dyDescent="0.35">
      <c r="A36" s="147">
        <v>7657</v>
      </c>
      <c r="B36" s="148">
        <v>3113</v>
      </c>
      <c r="C36" s="145" t="s">
        <v>364</v>
      </c>
      <c r="D36" s="162">
        <v>346440</v>
      </c>
      <c r="E36" s="163">
        <v>117097</v>
      </c>
      <c r="F36" s="163">
        <v>6929</v>
      </c>
      <c r="G36" s="164">
        <v>470466</v>
      </c>
      <c r="H36" s="372">
        <v>1</v>
      </c>
      <c r="I36" s="190"/>
      <c r="J36" s="217">
        <v>54709</v>
      </c>
      <c r="K36" s="218">
        <v>21862</v>
      </c>
      <c r="L36" s="218">
        <v>1094</v>
      </c>
      <c r="M36" s="220">
        <v>77665</v>
      </c>
      <c r="N36" s="222">
        <v>7.4999999999999956E-2</v>
      </c>
      <c r="O36" s="190"/>
      <c r="P36" s="205">
        <f t="shared" si="0"/>
        <v>291731</v>
      </c>
      <c r="Q36" s="206">
        <f t="shared" si="1"/>
        <v>95235</v>
      </c>
      <c r="R36" s="206">
        <f t="shared" si="2"/>
        <v>5835</v>
      </c>
      <c r="S36" s="207">
        <f t="shared" si="3"/>
        <v>392801</v>
      </c>
      <c r="T36" s="208">
        <f t="shared" si="4"/>
        <v>0.92500000000000004</v>
      </c>
      <c r="U36" s="146"/>
      <c r="V36" s="166"/>
      <c r="W36" s="167"/>
      <c r="X36" s="167"/>
      <c r="Y36" s="167"/>
      <c r="Z36" s="168"/>
      <c r="AB36" s="376">
        <f t="shared" si="5"/>
        <v>291731</v>
      </c>
      <c r="AC36" s="377">
        <f t="shared" si="6"/>
        <v>95235</v>
      </c>
      <c r="AD36" s="377">
        <f t="shared" si="7"/>
        <v>5835</v>
      </c>
      <c r="AE36" s="377">
        <f t="shared" si="8"/>
        <v>392801</v>
      </c>
      <c r="AF36" s="168">
        <f t="shared" si="9"/>
        <v>0.92500000000000004</v>
      </c>
    </row>
    <row r="37" spans="1:32" ht="13.5" hidden="1" thickBot="1" x14ac:dyDescent="0.35">
      <c r="A37" s="147">
        <v>7658</v>
      </c>
      <c r="B37" s="148">
        <v>3113</v>
      </c>
      <c r="C37" s="145" t="s">
        <v>365</v>
      </c>
      <c r="D37" s="162">
        <v>230960</v>
      </c>
      <c r="E37" s="163">
        <v>78064</v>
      </c>
      <c r="F37" s="163">
        <v>4619</v>
      </c>
      <c r="G37" s="164">
        <v>313643</v>
      </c>
      <c r="H37" s="372">
        <v>0.66669999999999996</v>
      </c>
      <c r="I37" s="190"/>
      <c r="J37" s="217">
        <v>65320</v>
      </c>
      <c r="K37" s="218">
        <v>22078</v>
      </c>
      <c r="L37" s="218">
        <v>1306</v>
      </c>
      <c r="M37" s="220">
        <v>88704</v>
      </c>
      <c r="N37" s="222">
        <v>0.14669999999999994</v>
      </c>
      <c r="O37" s="190"/>
      <c r="P37" s="205">
        <f t="shared" si="0"/>
        <v>165640</v>
      </c>
      <c r="Q37" s="206">
        <f t="shared" si="1"/>
        <v>55986</v>
      </c>
      <c r="R37" s="206">
        <f t="shared" si="2"/>
        <v>3313</v>
      </c>
      <c r="S37" s="207">
        <f t="shared" si="3"/>
        <v>224939</v>
      </c>
      <c r="T37" s="208">
        <f t="shared" si="4"/>
        <v>0.52</v>
      </c>
      <c r="U37" s="146"/>
      <c r="V37" s="166"/>
      <c r="W37" s="167"/>
      <c r="X37" s="167"/>
      <c r="Y37" s="167"/>
      <c r="Z37" s="168"/>
      <c r="AB37" s="376">
        <f t="shared" si="5"/>
        <v>165640</v>
      </c>
      <c r="AC37" s="377">
        <f t="shared" si="6"/>
        <v>55986</v>
      </c>
      <c r="AD37" s="377">
        <f t="shared" si="7"/>
        <v>3313</v>
      </c>
      <c r="AE37" s="377">
        <f t="shared" si="8"/>
        <v>224939</v>
      </c>
      <c r="AF37" s="168">
        <f t="shared" si="9"/>
        <v>0.52</v>
      </c>
    </row>
    <row r="38" spans="1:32" ht="13.5" hidden="1" thickBot="1" x14ac:dyDescent="0.35">
      <c r="A38" s="147">
        <v>7662</v>
      </c>
      <c r="B38" s="148">
        <v>3117</v>
      </c>
      <c r="C38" s="145" t="s">
        <v>366</v>
      </c>
      <c r="D38" s="162">
        <v>115480</v>
      </c>
      <c r="E38" s="163">
        <v>39032</v>
      </c>
      <c r="F38" s="163">
        <v>2310</v>
      </c>
      <c r="G38" s="164">
        <v>156822</v>
      </c>
      <c r="H38" s="372">
        <v>0.33329999999999999</v>
      </c>
      <c r="I38" s="190"/>
      <c r="J38" s="217">
        <v>115480</v>
      </c>
      <c r="K38" s="218">
        <v>39032</v>
      </c>
      <c r="L38" s="218">
        <v>2310</v>
      </c>
      <c r="M38" s="220">
        <v>156822</v>
      </c>
      <c r="N38" s="222">
        <v>0.33329999999999999</v>
      </c>
      <c r="O38" s="190"/>
      <c r="P38" s="205">
        <f t="shared" si="0"/>
        <v>0</v>
      </c>
      <c r="Q38" s="206">
        <f t="shared" si="1"/>
        <v>0</v>
      </c>
      <c r="R38" s="206">
        <f t="shared" si="2"/>
        <v>0</v>
      </c>
      <c r="S38" s="207">
        <f t="shared" si="3"/>
        <v>0</v>
      </c>
      <c r="T38" s="208">
        <f t="shared" si="4"/>
        <v>0</v>
      </c>
      <c r="U38" s="146"/>
      <c r="V38" s="166"/>
      <c r="W38" s="167"/>
      <c r="X38" s="167"/>
      <c r="Y38" s="167"/>
      <c r="Z38" s="168"/>
      <c r="AB38" s="376">
        <f t="shared" si="5"/>
        <v>0</v>
      </c>
      <c r="AC38" s="377">
        <f t="shared" si="6"/>
        <v>0</v>
      </c>
      <c r="AD38" s="377">
        <f t="shared" si="7"/>
        <v>0</v>
      </c>
      <c r="AE38" s="377">
        <f t="shared" si="8"/>
        <v>0</v>
      </c>
      <c r="AF38" s="168">
        <f t="shared" si="9"/>
        <v>0</v>
      </c>
    </row>
    <row r="39" spans="1:32" ht="25.5" hidden="1" thickBot="1" x14ac:dyDescent="0.35">
      <c r="A39" s="147">
        <v>7804</v>
      </c>
      <c r="B39" s="148">
        <v>3113</v>
      </c>
      <c r="C39" s="145" t="s">
        <v>73</v>
      </c>
      <c r="D39" s="162">
        <v>346440</v>
      </c>
      <c r="E39" s="163">
        <v>117097</v>
      </c>
      <c r="F39" s="163">
        <v>6929</v>
      </c>
      <c r="G39" s="164">
        <v>470466</v>
      </c>
      <c r="H39" s="372">
        <v>1</v>
      </c>
      <c r="I39" s="190"/>
      <c r="J39" s="217">
        <v>61595</v>
      </c>
      <c r="K39" s="218">
        <v>20819</v>
      </c>
      <c r="L39" s="218">
        <v>1232</v>
      </c>
      <c r="M39" s="220">
        <v>83646</v>
      </c>
      <c r="N39" s="222">
        <v>0</v>
      </c>
      <c r="O39" s="190"/>
      <c r="P39" s="205">
        <f t="shared" si="0"/>
        <v>284845</v>
      </c>
      <c r="Q39" s="206">
        <f t="shared" si="1"/>
        <v>96278</v>
      </c>
      <c r="R39" s="206">
        <f t="shared" si="2"/>
        <v>5697</v>
      </c>
      <c r="S39" s="207">
        <f t="shared" si="3"/>
        <v>386820</v>
      </c>
      <c r="T39" s="208">
        <f t="shared" si="4"/>
        <v>1</v>
      </c>
      <c r="U39" s="146"/>
      <c r="V39" s="166"/>
      <c r="W39" s="167"/>
      <c r="X39" s="167"/>
      <c r="Y39" s="167"/>
      <c r="Z39" s="168"/>
      <c r="AB39" s="376">
        <f t="shared" si="5"/>
        <v>284845</v>
      </c>
      <c r="AC39" s="377">
        <f t="shared" si="6"/>
        <v>96278</v>
      </c>
      <c r="AD39" s="377">
        <f t="shared" si="7"/>
        <v>5697</v>
      </c>
      <c r="AE39" s="377">
        <f t="shared" si="8"/>
        <v>386820</v>
      </c>
      <c r="AF39" s="168">
        <f t="shared" si="9"/>
        <v>1</v>
      </c>
    </row>
    <row r="40" spans="1:32" ht="25.5" hidden="1" thickBot="1" x14ac:dyDescent="0.35">
      <c r="A40" s="147">
        <v>7805</v>
      </c>
      <c r="B40" s="148">
        <v>3113</v>
      </c>
      <c r="C40" s="145" t="s">
        <v>368</v>
      </c>
      <c r="D40" s="162">
        <v>230960</v>
      </c>
      <c r="E40" s="163">
        <v>78064</v>
      </c>
      <c r="F40" s="163">
        <v>4619</v>
      </c>
      <c r="G40" s="164">
        <v>313643</v>
      </c>
      <c r="H40" s="372">
        <v>0.66669999999999996</v>
      </c>
      <c r="I40" s="190"/>
      <c r="J40" s="223">
        <v>0</v>
      </c>
      <c r="K40" s="218">
        <v>0</v>
      </c>
      <c r="L40" s="225">
        <v>0</v>
      </c>
      <c r="M40" s="218">
        <f>SUM(J40:L40)</f>
        <v>0</v>
      </c>
      <c r="N40" s="221">
        <v>0</v>
      </c>
      <c r="O40" s="190"/>
      <c r="P40" s="205">
        <f t="shared" si="0"/>
        <v>230960</v>
      </c>
      <c r="Q40" s="206">
        <f t="shared" si="1"/>
        <v>78064</v>
      </c>
      <c r="R40" s="206">
        <f t="shared" si="2"/>
        <v>4619</v>
      </c>
      <c r="S40" s="207">
        <f t="shared" si="3"/>
        <v>313643</v>
      </c>
      <c r="T40" s="208">
        <f t="shared" si="4"/>
        <v>0.66669999999999996</v>
      </c>
      <c r="U40" s="146"/>
      <c r="V40" s="166"/>
      <c r="W40" s="167"/>
      <c r="X40" s="167"/>
      <c r="Y40" s="167"/>
      <c r="Z40" s="168"/>
      <c r="AB40" s="376">
        <f t="shared" si="5"/>
        <v>230960</v>
      </c>
      <c r="AC40" s="377">
        <f t="shared" si="6"/>
        <v>78064</v>
      </c>
      <c r="AD40" s="377">
        <f t="shared" si="7"/>
        <v>4619</v>
      </c>
      <c r="AE40" s="377">
        <f t="shared" si="8"/>
        <v>313643</v>
      </c>
      <c r="AF40" s="168">
        <f t="shared" si="9"/>
        <v>0.66669999999999996</v>
      </c>
    </row>
    <row r="41" spans="1:32" ht="25.5" hidden="1" thickBot="1" x14ac:dyDescent="0.35">
      <c r="A41" s="147">
        <v>7829</v>
      </c>
      <c r="B41" s="148">
        <v>3113</v>
      </c>
      <c r="C41" s="145" t="s">
        <v>372</v>
      </c>
      <c r="D41" s="162">
        <v>115480</v>
      </c>
      <c r="E41" s="163">
        <v>39032</v>
      </c>
      <c r="F41" s="163">
        <v>2310</v>
      </c>
      <c r="G41" s="164">
        <v>156822</v>
      </c>
      <c r="H41" s="372">
        <v>0.33329999999999999</v>
      </c>
      <c r="I41" s="190"/>
      <c r="J41" s="223">
        <v>0</v>
      </c>
      <c r="K41" s="218">
        <v>0</v>
      </c>
      <c r="L41" s="225">
        <v>0</v>
      </c>
      <c r="M41" s="220">
        <v>0</v>
      </c>
      <c r="N41" s="221">
        <v>0</v>
      </c>
      <c r="O41" s="190"/>
      <c r="P41" s="205">
        <f t="shared" si="0"/>
        <v>115480</v>
      </c>
      <c r="Q41" s="206">
        <f t="shared" si="1"/>
        <v>39032</v>
      </c>
      <c r="R41" s="206">
        <f t="shared" si="2"/>
        <v>2310</v>
      </c>
      <c r="S41" s="207">
        <f t="shared" si="3"/>
        <v>156822</v>
      </c>
      <c r="T41" s="208">
        <f t="shared" si="4"/>
        <v>0.33329999999999999</v>
      </c>
      <c r="U41" s="146"/>
      <c r="V41" s="166"/>
      <c r="W41" s="167"/>
      <c r="X41" s="167"/>
      <c r="Y41" s="167"/>
      <c r="Z41" s="168"/>
      <c r="AB41" s="376">
        <f t="shared" si="5"/>
        <v>115480</v>
      </c>
      <c r="AC41" s="377">
        <f t="shared" si="6"/>
        <v>39032</v>
      </c>
      <c r="AD41" s="377">
        <f t="shared" si="7"/>
        <v>2310</v>
      </c>
      <c r="AE41" s="377">
        <f t="shared" si="8"/>
        <v>156822</v>
      </c>
      <c r="AF41" s="168">
        <f t="shared" si="9"/>
        <v>0.33329999999999999</v>
      </c>
    </row>
    <row r="42" spans="1:32" ht="13.5" hidden="1" thickBot="1" x14ac:dyDescent="0.35">
      <c r="A42" s="147">
        <v>7834</v>
      </c>
      <c r="B42" s="148">
        <v>3113</v>
      </c>
      <c r="C42" s="145" t="s">
        <v>76</v>
      </c>
      <c r="D42" s="162">
        <v>230960</v>
      </c>
      <c r="E42" s="163">
        <v>78064</v>
      </c>
      <c r="F42" s="163">
        <v>4619</v>
      </c>
      <c r="G42" s="164">
        <v>313643</v>
      </c>
      <c r="H42" s="372">
        <v>0.66669999999999996</v>
      </c>
      <c r="I42" s="190"/>
      <c r="J42" s="217">
        <v>0</v>
      </c>
      <c r="K42" s="218">
        <v>0</v>
      </c>
      <c r="L42" s="218">
        <v>0</v>
      </c>
      <c r="M42" s="218">
        <f>SUM(J42:L42)</f>
        <v>0</v>
      </c>
      <c r="N42" s="222">
        <v>0</v>
      </c>
      <c r="O42" s="190"/>
      <c r="P42" s="205">
        <f t="shared" si="0"/>
        <v>230960</v>
      </c>
      <c r="Q42" s="206">
        <f t="shared" si="1"/>
        <v>78064</v>
      </c>
      <c r="R42" s="206">
        <f t="shared" si="2"/>
        <v>4619</v>
      </c>
      <c r="S42" s="207">
        <f t="shared" si="3"/>
        <v>313643</v>
      </c>
      <c r="T42" s="208">
        <f t="shared" si="4"/>
        <v>0.66669999999999996</v>
      </c>
      <c r="U42" s="146"/>
      <c r="V42" s="230"/>
      <c r="W42" s="167"/>
      <c r="X42" s="167"/>
      <c r="Y42" s="167"/>
      <c r="Z42" s="168"/>
      <c r="AB42" s="376">
        <f t="shared" si="5"/>
        <v>230960</v>
      </c>
      <c r="AC42" s="377">
        <f t="shared" si="6"/>
        <v>78064</v>
      </c>
      <c r="AD42" s="377">
        <f t="shared" si="7"/>
        <v>4619</v>
      </c>
      <c r="AE42" s="377">
        <f t="shared" si="8"/>
        <v>313643</v>
      </c>
      <c r="AF42" s="168">
        <f t="shared" si="9"/>
        <v>0.66669999999999996</v>
      </c>
    </row>
    <row r="43" spans="1:32" ht="13.5" hidden="1" thickBot="1" x14ac:dyDescent="0.35">
      <c r="A43" s="147">
        <v>7835</v>
      </c>
      <c r="B43" s="148">
        <v>3113</v>
      </c>
      <c r="C43" s="145" t="s">
        <v>369</v>
      </c>
      <c r="D43" s="162">
        <v>115480</v>
      </c>
      <c r="E43" s="163">
        <v>39032</v>
      </c>
      <c r="F43" s="163">
        <v>2310</v>
      </c>
      <c r="G43" s="164">
        <v>156822</v>
      </c>
      <c r="H43" s="372">
        <v>0.33329999999999999</v>
      </c>
      <c r="I43" s="190"/>
      <c r="J43" s="217">
        <v>0</v>
      </c>
      <c r="K43" s="218">
        <v>0</v>
      </c>
      <c r="L43" s="218">
        <v>0</v>
      </c>
      <c r="M43" s="218">
        <f>SUM(J43:L43)</f>
        <v>0</v>
      </c>
      <c r="N43" s="222">
        <v>0</v>
      </c>
      <c r="O43" s="190"/>
      <c r="P43" s="205">
        <f t="shared" si="0"/>
        <v>115480</v>
      </c>
      <c r="Q43" s="206">
        <f t="shared" si="1"/>
        <v>39032</v>
      </c>
      <c r="R43" s="206">
        <f t="shared" si="2"/>
        <v>2310</v>
      </c>
      <c r="S43" s="207">
        <f t="shared" si="3"/>
        <v>156822</v>
      </c>
      <c r="T43" s="208">
        <f t="shared" si="4"/>
        <v>0.33329999999999999</v>
      </c>
      <c r="U43" s="146"/>
      <c r="V43" s="166"/>
      <c r="W43" s="167"/>
      <c r="X43" s="167"/>
      <c r="Y43" s="167"/>
      <c r="Z43" s="168"/>
      <c r="AB43" s="376">
        <f t="shared" si="5"/>
        <v>115480</v>
      </c>
      <c r="AC43" s="377">
        <f t="shared" si="6"/>
        <v>39032</v>
      </c>
      <c r="AD43" s="377">
        <f t="shared" si="7"/>
        <v>2310</v>
      </c>
      <c r="AE43" s="377">
        <f t="shared" si="8"/>
        <v>156822</v>
      </c>
      <c r="AF43" s="168">
        <f t="shared" si="9"/>
        <v>0.33329999999999999</v>
      </c>
    </row>
    <row r="44" spans="1:32" ht="13.5" hidden="1" thickBot="1" x14ac:dyDescent="0.35">
      <c r="A44" s="147">
        <v>7861</v>
      </c>
      <c r="B44" s="148">
        <v>3113</v>
      </c>
      <c r="C44" s="145" t="s">
        <v>370</v>
      </c>
      <c r="D44" s="162">
        <v>230960</v>
      </c>
      <c r="E44" s="163">
        <v>78064</v>
      </c>
      <c r="F44" s="163">
        <v>4619</v>
      </c>
      <c r="G44" s="164">
        <v>313643</v>
      </c>
      <c r="H44" s="372">
        <v>0.66669999999999996</v>
      </c>
      <c r="I44" s="190"/>
      <c r="J44" s="217">
        <v>12960</v>
      </c>
      <c r="K44" s="218">
        <v>4381</v>
      </c>
      <c r="L44" s="218">
        <v>259</v>
      </c>
      <c r="M44" s="220">
        <v>17600</v>
      </c>
      <c r="N44" s="222">
        <v>0</v>
      </c>
      <c r="O44" s="190"/>
      <c r="P44" s="205">
        <f t="shared" si="0"/>
        <v>218000</v>
      </c>
      <c r="Q44" s="206">
        <f t="shared" si="1"/>
        <v>73683</v>
      </c>
      <c r="R44" s="206">
        <f t="shared" si="2"/>
        <v>4360</v>
      </c>
      <c r="S44" s="207">
        <f t="shared" si="3"/>
        <v>296043</v>
      </c>
      <c r="T44" s="208">
        <f t="shared" si="4"/>
        <v>0.66669999999999996</v>
      </c>
      <c r="U44" s="146"/>
      <c r="V44" s="166"/>
      <c r="W44" s="167"/>
      <c r="X44" s="167"/>
      <c r="Y44" s="167"/>
      <c r="Z44" s="168"/>
      <c r="AB44" s="376">
        <f t="shared" si="5"/>
        <v>218000</v>
      </c>
      <c r="AC44" s="377">
        <f t="shared" si="6"/>
        <v>73683</v>
      </c>
      <c r="AD44" s="377">
        <f t="shared" si="7"/>
        <v>4360</v>
      </c>
      <c r="AE44" s="377">
        <f t="shared" si="8"/>
        <v>296043</v>
      </c>
      <c r="AF44" s="168">
        <f t="shared" si="9"/>
        <v>0.66669999999999996</v>
      </c>
    </row>
    <row r="45" spans="1:32" ht="13.5" hidden="1" thickBot="1" x14ac:dyDescent="0.35">
      <c r="A45" s="147">
        <v>7862</v>
      </c>
      <c r="B45" s="148">
        <v>3113</v>
      </c>
      <c r="C45" s="145" t="s">
        <v>371</v>
      </c>
      <c r="D45" s="162">
        <v>115480</v>
      </c>
      <c r="E45" s="163">
        <v>39032</v>
      </c>
      <c r="F45" s="163">
        <v>2310</v>
      </c>
      <c r="G45" s="164">
        <v>156822</v>
      </c>
      <c r="H45" s="372">
        <v>0.33329999999999999</v>
      </c>
      <c r="I45" s="190"/>
      <c r="J45" s="217">
        <v>28861</v>
      </c>
      <c r="K45" s="218">
        <v>9755</v>
      </c>
      <c r="L45" s="218">
        <v>578</v>
      </c>
      <c r="M45" s="220">
        <v>39194</v>
      </c>
      <c r="N45" s="222">
        <v>8.3299999999999985E-2</v>
      </c>
      <c r="O45" s="190"/>
      <c r="P45" s="205">
        <f t="shared" si="0"/>
        <v>86619</v>
      </c>
      <c r="Q45" s="206">
        <f t="shared" si="1"/>
        <v>29277</v>
      </c>
      <c r="R45" s="206">
        <f t="shared" si="2"/>
        <v>1732</v>
      </c>
      <c r="S45" s="207">
        <f t="shared" si="3"/>
        <v>117628</v>
      </c>
      <c r="T45" s="208">
        <f t="shared" si="4"/>
        <v>0.25</v>
      </c>
      <c r="U45" s="146"/>
      <c r="V45" s="166"/>
      <c r="W45" s="167"/>
      <c r="X45" s="167"/>
      <c r="Y45" s="167"/>
      <c r="Z45" s="168"/>
      <c r="AB45" s="376">
        <f t="shared" si="5"/>
        <v>86619</v>
      </c>
      <c r="AC45" s="377">
        <f t="shared" si="6"/>
        <v>29277</v>
      </c>
      <c r="AD45" s="377">
        <f t="shared" si="7"/>
        <v>1732</v>
      </c>
      <c r="AE45" s="377">
        <f t="shared" si="8"/>
        <v>117628</v>
      </c>
      <c r="AF45" s="168">
        <f t="shared" si="9"/>
        <v>0.25</v>
      </c>
    </row>
    <row r="46" spans="1:32" ht="25.5" hidden="1" thickBot="1" x14ac:dyDescent="0.35">
      <c r="A46" s="147">
        <v>7887</v>
      </c>
      <c r="B46" s="148">
        <v>3113</v>
      </c>
      <c r="C46" s="145" t="s">
        <v>374</v>
      </c>
      <c r="D46" s="162">
        <v>115480</v>
      </c>
      <c r="E46" s="163">
        <v>39032</v>
      </c>
      <c r="F46" s="163">
        <v>2310</v>
      </c>
      <c r="G46" s="164">
        <v>156822</v>
      </c>
      <c r="H46" s="372">
        <v>0.33329999999999999</v>
      </c>
      <c r="I46" s="190"/>
      <c r="J46" s="217">
        <v>28861</v>
      </c>
      <c r="K46" s="218">
        <v>9756</v>
      </c>
      <c r="L46" s="218">
        <v>577</v>
      </c>
      <c r="M46" s="220">
        <v>39194</v>
      </c>
      <c r="N46" s="222">
        <v>8.3299999999999985E-2</v>
      </c>
      <c r="O46" s="190"/>
      <c r="P46" s="205">
        <f t="shared" si="0"/>
        <v>86619</v>
      </c>
      <c r="Q46" s="206">
        <f t="shared" si="1"/>
        <v>29276</v>
      </c>
      <c r="R46" s="206">
        <f t="shared" si="2"/>
        <v>1733</v>
      </c>
      <c r="S46" s="207">
        <f t="shared" si="3"/>
        <v>117628</v>
      </c>
      <c r="T46" s="208">
        <f t="shared" si="4"/>
        <v>0.25</v>
      </c>
      <c r="U46" s="146"/>
      <c r="V46" s="166"/>
      <c r="W46" s="167"/>
      <c r="X46" s="167"/>
      <c r="Y46" s="167"/>
      <c r="Z46" s="168"/>
      <c r="AB46" s="376">
        <f t="shared" si="5"/>
        <v>86619</v>
      </c>
      <c r="AC46" s="377">
        <f t="shared" si="6"/>
        <v>29276</v>
      </c>
      <c r="AD46" s="377">
        <f t="shared" si="7"/>
        <v>1733</v>
      </c>
      <c r="AE46" s="377">
        <f t="shared" si="8"/>
        <v>117628</v>
      </c>
      <c r="AF46" s="168">
        <f t="shared" si="9"/>
        <v>0.25</v>
      </c>
    </row>
    <row r="47" spans="1:32" ht="13.5" hidden="1" thickBot="1" x14ac:dyDescent="0.35">
      <c r="A47" s="147">
        <v>7892</v>
      </c>
      <c r="B47" s="148">
        <v>3113</v>
      </c>
      <c r="C47" s="145" t="s">
        <v>373</v>
      </c>
      <c r="D47" s="162">
        <v>230960</v>
      </c>
      <c r="E47" s="163">
        <v>78064</v>
      </c>
      <c r="F47" s="163">
        <v>4619</v>
      </c>
      <c r="G47" s="164">
        <v>313643</v>
      </c>
      <c r="H47" s="372">
        <v>0.66669999999999996</v>
      </c>
      <c r="I47" s="190"/>
      <c r="J47" s="217">
        <v>0</v>
      </c>
      <c r="K47" s="218">
        <v>0</v>
      </c>
      <c r="L47" s="218">
        <v>0</v>
      </c>
      <c r="M47" s="220">
        <v>0</v>
      </c>
      <c r="N47" s="222">
        <v>0</v>
      </c>
      <c r="O47" s="190"/>
      <c r="P47" s="205">
        <f t="shared" si="0"/>
        <v>230960</v>
      </c>
      <c r="Q47" s="206">
        <f t="shared" si="1"/>
        <v>78064</v>
      </c>
      <c r="R47" s="206">
        <f t="shared" si="2"/>
        <v>4619</v>
      </c>
      <c r="S47" s="207">
        <f t="shared" si="3"/>
        <v>313643</v>
      </c>
      <c r="T47" s="208">
        <f t="shared" si="4"/>
        <v>0.66669999999999996</v>
      </c>
      <c r="U47" s="146"/>
      <c r="V47" s="166"/>
      <c r="W47" s="167"/>
      <c r="X47" s="167"/>
      <c r="Y47" s="167"/>
      <c r="Z47" s="168"/>
      <c r="AB47" s="376">
        <f t="shared" si="5"/>
        <v>230960</v>
      </c>
      <c r="AC47" s="377">
        <f t="shared" si="6"/>
        <v>78064</v>
      </c>
      <c r="AD47" s="377">
        <f t="shared" si="7"/>
        <v>4619</v>
      </c>
      <c r="AE47" s="377">
        <f t="shared" si="8"/>
        <v>313643</v>
      </c>
      <c r="AF47" s="168">
        <f t="shared" si="9"/>
        <v>0.66669999999999996</v>
      </c>
    </row>
    <row r="48" spans="1:32" ht="13.5" hidden="1" thickBot="1" x14ac:dyDescent="0.35">
      <c r="A48" s="147">
        <v>7893</v>
      </c>
      <c r="B48" s="148">
        <v>3113</v>
      </c>
      <c r="C48" s="145" t="s">
        <v>79</v>
      </c>
      <c r="D48" s="162">
        <v>230960</v>
      </c>
      <c r="E48" s="163">
        <v>78064</v>
      </c>
      <c r="F48" s="163">
        <v>4619</v>
      </c>
      <c r="G48" s="164">
        <v>313643</v>
      </c>
      <c r="H48" s="372">
        <v>0.66669999999999996</v>
      </c>
      <c r="I48" s="190"/>
      <c r="J48" s="226">
        <v>67982</v>
      </c>
      <c r="K48" s="227">
        <v>22976</v>
      </c>
      <c r="L48" s="227">
        <v>1358</v>
      </c>
      <c r="M48" s="228">
        <v>92316</v>
      </c>
      <c r="N48" s="229">
        <v>0.19619999999999999</v>
      </c>
      <c r="O48" s="190"/>
      <c r="P48" s="209">
        <f t="shared" si="0"/>
        <v>162978</v>
      </c>
      <c r="Q48" s="210">
        <f t="shared" si="1"/>
        <v>55088</v>
      </c>
      <c r="R48" s="210">
        <f t="shared" si="2"/>
        <v>3261</v>
      </c>
      <c r="S48" s="211">
        <f t="shared" si="3"/>
        <v>221327</v>
      </c>
      <c r="T48" s="212">
        <f t="shared" si="4"/>
        <v>0.47049999999999997</v>
      </c>
      <c r="U48" s="146"/>
      <c r="V48" s="166"/>
      <c r="W48" s="167"/>
      <c r="X48" s="167"/>
      <c r="Y48" s="167"/>
      <c r="Z48" s="168"/>
      <c r="AB48" s="376">
        <f t="shared" si="5"/>
        <v>162978</v>
      </c>
      <c r="AC48" s="377">
        <f t="shared" si="6"/>
        <v>55088</v>
      </c>
      <c r="AD48" s="377">
        <f t="shared" si="7"/>
        <v>3261</v>
      </c>
      <c r="AE48" s="377">
        <f t="shared" si="8"/>
        <v>221327</v>
      </c>
      <c r="AF48" s="168">
        <f t="shared" si="9"/>
        <v>0.47049999999999997</v>
      </c>
    </row>
    <row r="49" spans="1:32" ht="13.5" hidden="1" thickBot="1" x14ac:dyDescent="0.3">
      <c r="A49" s="188"/>
      <c r="B49" s="189"/>
      <c r="C49" s="195" t="s">
        <v>3</v>
      </c>
      <c r="D49" s="196"/>
      <c r="E49" s="197"/>
      <c r="F49" s="197"/>
      <c r="G49" s="197"/>
      <c r="H49" s="198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27"/>
      <c r="V49" s="199"/>
      <c r="W49" s="103"/>
      <c r="X49" s="103"/>
      <c r="Y49" s="103"/>
      <c r="Z49" s="200"/>
      <c r="AB49" s="102"/>
      <c r="AC49" s="103"/>
      <c r="AD49" s="103"/>
      <c r="AE49" s="103"/>
      <c r="AF49" s="200"/>
    </row>
    <row r="50" spans="1:32" x14ac:dyDescent="0.25">
      <c r="C50" s="10" t="s">
        <v>401</v>
      </c>
      <c r="H50" s="155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Y50" s="10" t="s">
        <v>401</v>
      </c>
    </row>
    <row r="51" spans="1:32" ht="13" thickBot="1" x14ac:dyDescent="0.3">
      <c r="C51" s="10" t="s">
        <v>401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Y51" s="10" t="s">
        <v>401</v>
      </c>
    </row>
    <row r="52" spans="1:32" ht="13.5" thickBot="1" x14ac:dyDescent="0.35">
      <c r="C52" s="105" t="s">
        <v>378</v>
      </c>
      <c r="D52" s="232">
        <f t="shared" ref="D52:F52" si="10">SUM(D7:D49)</f>
        <v>10046760</v>
      </c>
      <c r="E52" s="232">
        <f t="shared" si="10"/>
        <v>3395795</v>
      </c>
      <c r="F52" s="232">
        <f t="shared" si="10"/>
        <v>200937</v>
      </c>
      <c r="G52" s="157">
        <f>SUM(G7:G49)</f>
        <v>13643492</v>
      </c>
      <c r="H52" s="232">
        <f>SUM(H7:H49)</f>
        <v>29.000199999999996</v>
      </c>
      <c r="I52" s="158"/>
      <c r="J52" s="156">
        <f>SUM(J7:J49)</f>
        <v>2194090</v>
      </c>
      <c r="K52" s="156">
        <f t="shared" ref="K52:L52" si="11">SUM(K7:K49)</f>
        <v>779045.84000000008</v>
      </c>
      <c r="L52" s="156">
        <f t="shared" si="11"/>
        <v>43680.58</v>
      </c>
      <c r="M52" s="157">
        <f>SUM(M7:M49)</f>
        <v>3016816.42</v>
      </c>
      <c r="N52" s="156">
        <f>SUM(N7:N49)</f>
        <v>5.3181000000000012</v>
      </c>
      <c r="O52" s="158"/>
      <c r="P52" s="156">
        <f>SUM(P7:P49)</f>
        <v>7852670</v>
      </c>
      <c r="Q52" s="156">
        <f t="shared" ref="Q52:T52" si="12">SUM(Q7:Q49)</f>
        <v>2616749.16</v>
      </c>
      <c r="R52" s="156">
        <f t="shared" si="12"/>
        <v>157256.41999999998</v>
      </c>
      <c r="S52" s="170">
        <f t="shared" si="12"/>
        <v>10626675.580000002</v>
      </c>
      <c r="T52" s="158">
        <f t="shared" si="12"/>
        <v>23.682099999999998</v>
      </c>
      <c r="U52" s="156"/>
      <c r="V52" s="156">
        <f>SUM(V7:V49)</f>
        <v>0</v>
      </c>
      <c r="W52" s="156">
        <f t="shared" ref="W52:Z52" si="13">SUM(W7:W49)</f>
        <v>0</v>
      </c>
      <c r="X52" s="156">
        <f t="shared" si="13"/>
        <v>0</v>
      </c>
      <c r="Y52" s="170">
        <f t="shared" si="13"/>
        <v>0</v>
      </c>
      <c r="Z52" s="156">
        <f t="shared" si="13"/>
        <v>0</v>
      </c>
      <c r="AB52" s="156">
        <f>SUM(AB7:AB49)</f>
        <v>7852670</v>
      </c>
      <c r="AC52" s="156">
        <f t="shared" ref="AC52:AF52" si="14">SUM(AC7:AC49)</f>
        <v>2616749.16</v>
      </c>
      <c r="AD52" s="156">
        <f t="shared" si="14"/>
        <v>157256.41999999998</v>
      </c>
      <c r="AE52" s="170">
        <f t="shared" si="14"/>
        <v>10626675.580000002</v>
      </c>
      <c r="AF52" s="158">
        <f t="shared" si="14"/>
        <v>23.682099999999998</v>
      </c>
    </row>
  </sheetData>
  <autoFilter ref="A6:AF52" xr:uid="{198C061C-5C35-4216-B9F2-71F468D59EF5}">
    <filterColumn colId="24">
      <customFilters>
        <customFilter operator="notEqual" val=" "/>
      </customFilters>
    </filterColumn>
  </autoFilter>
  <pageMargins left="0.6" right="0.19685039370078741" top="0.47244094488188981" bottom="0.19685039370078741" header="0.23622047244094491" footer="0.15748031496062992"/>
  <pageSetup paperSize="9" scale="80" orientation="landscape" r:id="rId1"/>
  <headerFoot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1599-0A2A-4AC7-B4BD-59AF9DE56620}">
  <sheetPr filterMode="1">
    <tabColor rgb="FFFFC000"/>
  </sheetPr>
  <dimension ref="A1:T48"/>
  <sheetViews>
    <sheetView zoomScale="80" zoomScaleNormal="80" workbookViewId="0">
      <pane xSplit="3" ySplit="2" topLeftCell="D3" activePane="bottomRight" state="frozen"/>
      <selection activeCell="H6" sqref="H6:H9"/>
      <selection pane="topRight" activeCell="H6" sqref="H6:H9"/>
      <selection pane="bottomLeft" activeCell="H6" sqref="H6:H9"/>
      <selection pane="bottomRight" activeCell="T2" sqref="T2"/>
    </sheetView>
  </sheetViews>
  <sheetFormatPr defaultColWidth="8.81640625" defaultRowHeight="12.5" x14ac:dyDescent="0.25"/>
  <cols>
    <col min="1" max="1" width="5.7265625" style="15" customWidth="1"/>
    <col min="2" max="2" width="6.7265625" style="15" customWidth="1"/>
    <col min="3" max="3" width="47.26953125" style="10" customWidth="1"/>
    <col min="4" max="5" width="12.26953125" style="10" customWidth="1"/>
    <col min="6" max="6" width="10.81640625" style="10" customWidth="1"/>
    <col min="7" max="7" width="13.1796875" style="10" customWidth="1"/>
    <col min="8" max="8" width="9" style="149" customWidth="1"/>
    <col min="9" max="9" width="2.1796875" style="10" customWidth="1"/>
    <col min="10" max="10" width="11" style="10" customWidth="1"/>
    <col min="11" max="11" width="10.7265625" style="10" customWidth="1"/>
    <col min="12" max="12" width="9.81640625" style="10" customWidth="1"/>
    <col min="13" max="13" width="11.54296875" style="10" customWidth="1"/>
    <col min="14" max="14" width="8.26953125" style="149" customWidth="1"/>
    <col min="15" max="15" width="3.7265625" style="10" customWidth="1"/>
    <col min="16" max="16" width="12.453125" style="10" customWidth="1"/>
    <col min="17" max="17" width="12.1796875" style="10" customWidth="1"/>
    <col min="18" max="18" width="10.81640625" style="10" customWidth="1"/>
    <col min="19" max="19" width="12.54296875" style="10" customWidth="1"/>
    <col min="20" max="20" width="8.81640625" style="149" customWidth="1"/>
    <col min="21" max="16384" width="8.81640625" style="10"/>
  </cols>
  <sheetData>
    <row r="1" spans="1:20" ht="14" x14ac:dyDescent="0.3">
      <c r="A1" s="340" t="s">
        <v>324</v>
      </c>
      <c r="B1" s="10"/>
    </row>
    <row r="2" spans="1:20" ht="14" x14ac:dyDescent="0.3">
      <c r="A2" s="403"/>
      <c r="B2" s="10"/>
      <c r="L2" s="150"/>
      <c r="T2" s="14" t="s">
        <v>411</v>
      </c>
    </row>
    <row r="3" spans="1:20" ht="14" x14ac:dyDescent="0.25">
      <c r="A3" s="338" t="s">
        <v>381</v>
      </c>
      <c r="T3" s="10"/>
    </row>
    <row r="4" spans="1:20" ht="13" x14ac:dyDescent="0.3">
      <c r="A4" s="18" t="s">
        <v>379</v>
      </c>
      <c r="B4" s="10"/>
      <c r="J4" s="379"/>
      <c r="P4" s="9"/>
      <c r="T4" s="150" t="s">
        <v>405</v>
      </c>
    </row>
    <row r="5" spans="1:20" ht="20.25" customHeight="1" thickBot="1" x14ac:dyDescent="0.35">
      <c r="A5" s="111" t="s">
        <v>397</v>
      </c>
      <c r="D5" s="9" t="s">
        <v>19</v>
      </c>
      <c r="J5" s="379" t="s">
        <v>329</v>
      </c>
      <c r="P5" s="9" t="s">
        <v>399</v>
      </c>
    </row>
    <row r="6" spans="1:20" ht="51.65" customHeight="1" thickBot="1" x14ac:dyDescent="0.35">
      <c r="A6" s="21" t="s">
        <v>0</v>
      </c>
      <c r="B6" s="22" t="s">
        <v>1</v>
      </c>
      <c r="C6" s="23" t="s">
        <v>7</v>
      </c>
      <c r="D6" s="139" t="s">
        <v>375</v>
      </c>
      <c r="E6" s="139" t="s">
        <v>376</v>
      </c>
      <c r="F6" s="139" t="s">
        <v>377</v>
      </c>
      <c r="G6" s="151" t="s">
        <v>408</v>
      </c>
      <c r="H6" s="140" t="s">
        <v>409</v>
      </c>
      <c r="I6" s="27"/>
      <c r="J6" s="141" t="s">
        <v>375</v>
      </c>
      <c r="K6" s="139" t="s">
        <v>376</v>
      </c>
      <c r="L6" s="142" t="s">
        <v>377</v>
      </c>
      <c r="M6" s="151" t="s">
        <v>408</v>
      </c>
      <c r="N6" s="140" t="s">
        <v>409</v>
      </c>
      <c r="P6" s="141" t="s">
        <v>375</v>
      </c>
      <c r="Q6" s="139" t="s">
        <v>376</v>
      </c>
      <c r="R6" s="142" t="s">
        <v>377</v>
      </c>
      <c r="S6" s="151" t="s">
        <v>408</v>
      </c>
      <c r="T6" s="140" t="s">
        <v>409</v>
      </c>
    </row>
    <row r="7" spans="1:20" ht="13.5" hidden="1" thickBot="1" x14ac:dyDescent="0.3">
      <c r="A7" s="152"/>
      <c r="B7" s="152"/>
      <c r="C7" s="153" t="s">
        <v>3</v>
      </c>
      <c r="D7" s="154"/>
      <c r="E7" s="154"/>
      <c r="F7" s="154"/>
      <c r="G7" s="154"/>
      <c r="H7" s="180"/>
      <c r="I7" s="28"/>
      <c r="J7" s="28"/>
    </row>
    <row r="8" spans="1:20" ht="13" hidden="1" x14ac:dyDescent="0.3">
      <c r="A8" s="236">
        <v>7052</v>
      </c>
      <c r="B8" s="237">
        <v>3117</v>
      </c>
      <c r="C8" s="238" t="s">
        <v>384</v>
      </c>
      <c r="D8" s="239">
        <v>57740</v>
      </c>
      <c r="E8" s="239">
        <v>19516</v>
      </c>
      <c r="F8" s="239">
        <v>1155</v>
      </c>
      <c r="G8" s="240">
        <v>78411</v>
      </c>
      <c r="H8" s="241">
        <v>0.16669999999999999</v>
      </c>
      <c r="I8" s="172"/>
      <c r="J8" s="257"/>
      <c r="K8" s="258"/>
      <c r="L8" s="258"/>
      <c r="M8" s="258"/>
      <c r="N8" s="259"/>
      <c r="O8" s="81"/>
      <c r="P8" s="174">
        <f t="shared" ref="P8:P39" si="0">D8-J8</f>
        <v>57740</v>
      </c>
      <c r="Q8" s="173">
        <f t="shared" ref="Q8:Q39" si="1">E8-K8</f>
        <v>19516</v>
      </c>
      <c r="R8" s="173">
        <f t="shared" ref="R8:R39" si="2">F8-L8</f>
        <v>1155</v>
      </c>
      <c r="S8" s="173">
        <f t="shared" ref="S8:S39" si="3">G8-M8</f>
        <v>78411</v>
      </c>
      <c r="T8" s="165">
        <f t="shared" ref="T8:T39" si="4">H8-N8</f>
        <v>0.16669999999999999</v>
      </c>
    </row>
    <row r="9" spans="1:20" ht="13" hidden="1" x14ac:dyDescent="0.3">
      <c r="A9" s="242">
        <v>7056</v>
      </c>
      <c r="B9" s="243">
        <v>3113</v>
      </c>
      <c r="C9" s="244" t="s">
        <v>339</v>
      </c>
      <c r="D9" s="233">
        <v>115480</v>
      </c>
      <c r="E9" s="233">
        <v>39032</v>
      </c>
      <c r="F9" s="233">
        <v>2310</v>
      </c>
      <c r="G9" s="234">
        <v>156822</v>
      </c>
      <c r="H9" s="245">
        <v>0.33329999999999999</v>
      </c>
      <c r="I9" s="172"/>
      <c r="J9" s="260"/>
      <c r="K9" s="261"/>
      <c r="L9" s="261"/>
      <c r="M9" s="261"/>
      <c r="N9" s="262"/>
      <c r="O9" s="81"/>
      <c r="P9" s="175">
        <f t="shared" si="0"/>
        <v>115480</v>
      </c>
      <c r="Q9" s="176">
        <f t="shared" si="1"/>
        <v>39032</v>
      </c>
      <c r="R9" s="176">
        <f t="shared" si="2"/>
        <v>2310</v>
      </c>
      <c r="S9" s="176">
        <f t="shared" si="3"/>
        <v>156822</v>
      </c>
      <c r="T9" s="168">
        <f t="shared" si="4"/>
        <v>0.33329999999999999</v>
      </c>
    </row>
    <row r="10" spans="1:20" ht="13" x14ac:dyDescent="0.3">
      <c r="A10" s="242">
        <v>7057</v>
      </c>
      <c r="B10" s="243">
        <v>3113</v>
      </c>
      <c r="C10" s="244" t="s">
        <v>341</v>
      </c>
      <c r="D10" s="233">
        <v>115480</v>
      </c>
      <c r="E10" s="233">
        <v>39032</v>
      </c>
      <c r="F10" s="233">
        <v>2310</v>
      </c>
      <c r="G10" s="234">
        <v>156822</v>
      </c>
      <c r="H10" s="245">
        <v>0.33329999999999999</v>
      </c>
      <c r="I10" s="172"/>
      <c r="J10" s="260">
        <v>57740</v>
      </c>
      <c r="K10" s="261">
        <v>19516</v>
      </c>
      <c r="L10" s="261">
        <v>1155</v>
      </c>
      <c r="M10" s="261">
        <f>K10+L10+J10</f>
        <v>78411</v>
      </c>
      <c r="N10" s="262">
        <v>0.16669999999999999</v>
      </c>
      <c r="O10" s="81"/>
      <c r="P10" s="175">
        <f t="shared" si="0"/>
        <v>57740</v>
      </c>
      <c r="Q10" s="176">
        <f t="shared" si="1"/>
        <v>19516</v>
      </c>
      <c r="R10" s="176">
        <f t="shared" si="2"/>
        <v>1155</v>
      </c>
      <c r="S10" s="176">
        <f t="shared" si="3"/>
        <v>78411</v>
      </c>
      <c r="T10" s="168">
        <f t="shared" si="4"/>
        <v>0.1666</v>
      </c>
    </row>
    <row r="11" spans="1:20" ht="13" x14ac:dyDescent="0.3">
      <c r="A11" s="242">
        <v>7061</v>
      </c>
      <c r="B11" s="243">
        <v>3113</v>
      </c>
      <c r="C11" s="244" t="s">
        <v>338</v>
      </c>
      <c r="D11" s="233">
        <v>230960</v>
      </c>
      <c r="E11" s="233">
        <v>78064</v>
      </c>
      <c r="F11" s="233">
        <v>4619</v>
      </c>
      <c r="G11" s="234">
        <v>313643</v>
      </c>
      <c r="H11" s="245">
        <v>0.66669999999999996</v>
      </c>
      <c r="I11" s="172"/>
      <c r="J11" s="260">
        <v>70570</v>
      </c>
      <c r="K11" s="261">
        <v>23852</v>
      </c>
      <c r="L11" s="261">
        <v>1411</v>
      </c>
      <c r="M11" s="261">
        <f>K11+L11+J11</f>
        <v>95833</v>
      </c>
      <c r="N11" s="262">
        <v>0.20369999999999999</v>
      </c>
      <c r="O11" s="81"/>
      <c r="P11" s="175">
        <f t="shared" si="0"/>
        <v>160390</v>
      </c>
      <c r="Q11" s="176">
        <f t="shared" si="1"/>
        <v>54212</v>
      </c>
      <c r="R11" s="176">
        <f t="shared" si="2"/>
        <v>3208</v>
      </c>
      <c r="S11" s="176">
        <f t="shared" si="3"/>
        <v>217810</v>
      </c>
      <c r="T11" s="168">
        <f t="shared" si="4"/>
        <v>0.46299999999999997</v>
      </c>
    </row>
    <row r="12" spans="1:20" ht="13" x14ac:dyDescent="0.3">
      <c r="A12" s="242">
        <v>7065</v>
      </c>
      <c r="B12" s="243">
        <v>3113</v>
      </c>
      <c r="C12" s="244" t="s">
        <v>340</v>
      </c>
      <c r="D12" s="233">
        <v>115480</v>
      </c>
      <c r="E12" s="233">
        <v>39032</v>
      </c>
      <c r="F12" s="233">
        <v>2310</v>
      </c>
      <c r="G12" s="234">
        <v>156822</v>
      </c>
      <c r="H12" s="245">
        <v>0.33329999999999999</v>
      </c>
      <c r="I12" s="172"/>
      <c r="J12" s="260">
        <v>27480</v>
      </c>
      <c r="K12" s="261">
        <v>9288</v>
      </c>
      <c r="L12" s="261">
        <v>560</v>
      </c>
      <c r="M12" s="261">
        <f>K12+L12+J12</f>
        <v>37328</v>
      </c>
      <c r="N12" s="262">
        <v>7.3300000000000004E-2</v>
      </c>
      <c r="O12" s="81"/>
      <c r="P12" s="175">
        <f t="shared" si="0"/>
        <v>88000</v>
      </c>
      <c r="Q12" s="176">
        <f t="shared" si="1"/>
        <v>29744</v>
      </c>
      <c r="R12" s="176">
        <f t="shared" si="2"/>
        <v>1750</v>
      </c>
      <c r="S12" s="176">
        <f t="shared" si="3"/>
        <v>119494</v>
      </c>
      <c r="T12" s="168">
        <f t="shared" si="4"/>
        <v>0.26</v>
      </c>
    </row>
    <row r="13" spans="1:20" ht="13" hidden="1" x14ac:dyDescent="0.3">
      <c r="A13" s="242">
        <v>7066</v>
      </c>
      <c r="B13" s="243">
        <v>3113</v>
      </c>
      <c r="C13" s="244" t="s">
        <v>343</v>
      </c>
      <c r="D13" s="233">
        <v>173220</v>
      </c>
      <c r="E13" s="233">
        <v>58548</v>
      </c>
      <c r="F13" s="233">
        <v>3464</v>
      </c>
      <c r="G13" s="234">
        <v>235232</v>
      </c>
      <c r="H13" s="245">
        <v>0.5</v>
      </c>
      <c r="I13" s="172"/>
      <c r="J13" s="260"/>
      <c r="K13" s="261"/>
      <c r="L13" s="261"/>
      <c r="M13" s="261"/>
      <c r="N13" s="262"/>
      <c r="O13" s="81"/>
      <c r="P13" s="175">
        <f t="shared" si="0"/>
        <v>173220</v>
      </c>
      <c r="Q13" s="176">
        <f t="shared" si="1"/>
        <v>58548</v>
      </c>
      <c r="R13" s="176">
        <f t="shared" si="2"/>
        <v>3464</v>
      </c>
      <c r="S13" s="176">
        <f t="shared" si="3"/>
        <v>235232</v>
      </c>
      <c r="T13" s="168">
        <f t="shared" si="4"/>
        <v>0.5</v>
      </c>
    </row>
    <row r="14" spans="1:20" ht="13" hidden="1" x14ac:dyDescent="0.3">
      <c r="A14" s="242">
        <v>7069</v>
      </c>
      <c r="B14" s="243">
        <v>3113</v>
      </c>
      <c r="C14" s="244" t="s">
        <v>344</v>
      </c>
      <c r="D14" s="233">
        <v>57740</v>
      </c>
      <c r="E14" s="233">
        <v>19516</v>
      </c>
      <c r="F14" s="233">
        <v>1155</v>
      </c>
      <c r="G14" s="234">
        <v>78411</v>
      </c>
      <c r="H14" s="245">
        <v>0.16669999999999999</v>
      </c>
      <c r="I14" s="172"/>
      <c r="J14" s="260"/>
      <c r="K14" s="261"/>
      <c r="L14" s="261"/>
      <c r="M14" s="261"/>
      <c r="N14" s="262"/>
      <c r="O14" s="81"/>
      <c r="P14" s="175">
        <f t="shared" si="0"/>
        <v>57740</v>
      </c>
      <c r="Q14" s="176">
        <f t="shared" si="1"/>
        <v>19516</v>
      </c>
      <c r="R14" s="176">
        <f t="shared" si="2"/>
        <v>1155</v>
      </c>
      <c r="S14" s="176">
        <f t="shared" si="3"/>
        <v>78411</v>
      </c>
      <c r="T14" s="168">
        <f t="shared" si="4"/>
        <v>0.16669999999999999</v>
      </c>
    </row>
    <row r="15" spans="1:20" ht="13" hidden="1" x14ac:dyDescent="0.3">
      <c r="A15" s="242">
        <v>7074</v>
      </c>
      <c r="B15" s="243">
        <v>3113</v>
      </c>
      <c r="C15" s="244" t="s">
        <v>336</v>
      </c>
      <c r="D15" s="233">
        <v>115480</v>
      </c>
      <c r="E15" s="233">
        <v>39032</v>
      </c>
      <c r="F15" s="233">
        <v>2310</v>
      </c>
      <c r="G15" s="234">
        <v>156822</v>
      </c>
      <c r="H15" s="245">
        <v>0.33329999999999999</v>
      </c>
      <c r="I15" s="172"/>
      <c r="J15" s="260"/>
      <c r="K15" s="261"/>
      <c r="L15" s="261"/>
      <c r="M15" s="261"/>
      <c r="N15" s="262"/>
      <c r="O15" s="81"/>
      <c r="P15" s="175">
        <f t="shared" si="0"/>
        <v>115480</v>
      </c>
      <c r="Q15" s="176">
        <f t="shared" si="1"/>
        <v>39032</v>
      </c>
      <c r="R15" s="176">
        <f t="shared" si="2"/>
        <v>2310</v>
      </c>
      <c r="S15" s="176">
        <f t="shared" si="3"/>
        <v>156822</v>
      </c>
      <c r="T15" s="168">
        <f t="shared" si="4"/>
        <v>0.33329999999999999</v>
      </c>
    </row>
    <row r="16" spans="1:20" ht="13" hidden="1" x14ac:dyDescent="0.3">
      <c r="A16" s="242">
        <v>7100</v>
      </c>
      <c r="B16" s="243">
        <v>3113</v>
      </c>
      <c r="C16" s="244" t="s">
        <v>346</v>
      </c>
      <c r="D16" s="233">
        <v>173220</v>
      </c>
      <c r="E16" s="233">
        <v>58548</v>
      </c>
      <c r="F16" s="233">
        <v>3464</v>
      </c>
      <c r="G16" s="234">
        <v>235232</v>
      </c>
      <c r="H16" s="245">
        <v>0.5</v>
      </c>
      <c r="I16" s="172"/>
      <c r="J16" s="260"/>
      <c r="K16" s="261"/>
      <c r="L16" s="261"/>
      <c r="M16" s="261"/>
      <c r="N16" s="262"/>
      <c r="O16" s="81"/>
      <c r="P16" s="175">
        <f t="shared" si="0"/>
        <v>173220</v>
      </c>
      <c r="Q16" s="176">
        <f t="shared" si="1"/>
        <v>58548</v>
      </c>
      <c r="R16" s="176">
        <f t="shared" si="2"/>
        <v>3464</v>
      </c>
      <c r="S16" s="176">
        <f t="shared" si="3"/>
        <v>235232</v>
      </c>
      <c r="T16" s="168">
        <f t="shared" si="4"/>
        <v>0.5</v>
      </c>
    </row>
    <row r="17" spans="1:20" ht="13" x14ac:dyDescent="0.3">
      <c r="A17" s="242">
        <v>7201</v>
      </c>
      <c r="B17" s="243">
        <v>3113</v>
      </c>
      <c r="C17" s="244" t="s">
        <v>349</v>
      </c>
      <c r="D17" s="233">
        <v>115480</v>
      </c>
      <c r="E17" s="233">
        <v>39032</v>
      </c>
      <c r="F17" s="233">
        <v>2310</v>
      </c>
      <c r="G17" s="234">
        <v>156822</v>
      </c>
      <c r="H17" s="245">
        <v>0.33329999999999999</v>
      </c>
      <c r="I17" s="172"/>
      <c r="J17" s="260">
        <v>57740</v>
      </c>
      <c r="K17" s="261">
        <v>19516</v>
      </c>
      <c r="L17" s="261">
        <v>1155</v>
      </c>
      <c r="M17" s="261">
        <f>K17+L17+J17</f>
        <v>78411</v>
      </c>
      <c r="N17" s="263">
        <v>0.16669999999999999</v>
      </c>
      <c r="O17" s="81"/>
      <c r="P17" s="175">
        <f t="shared" si="0"/>
        <v>57740</v>
      </c>
      <c r="Q17" s="176">
        <f t="shared" si="1"/>
        <v>19516</v>
      </c>
      <c r="R17" s="176">
        <f t="shared" si="2"/>
        <v>1155</v>
      </c>
      <c r="S17" s="176">
        <f t="shared" si="3"/>
        <v>78411</v>
      </c>
      <c r="T17" s="168">
        <f t="shared" si="4"/>
        <v>0.1666</v>
      </c>
    </row>
    <row r="18" spans="1:20" ht="13" hidden="1" x14ac:dyDescent="0.3">
      <c r="A18" s="242">
        <v>7202</v>
      </c>
      <c r="B18" s="243">
        <v>3113</v>
      </c>
      <c r="C18" s="244" t="s">
        <v>348</v>
      </c>
      <c r="D18" s="233">
        <v>115480</v>
      </c>
      <c r="E18" s="233">
        <v>39032</v>
      </c>
      <c r="F18" s="233">
        <v>2310</v>
      </c>
      <c r="G18" s="234">
        <v>156822</v>
      </c>
      <c r="H18" s="245">
        <v>0.33329999999999999</v>
      </c>
      <c r="I18" s="172"/>
      <c r="J18" s="260"/>
      <c r="K18" s="261"/>
      <c r="L18" s="261"/>
      <c r="M18" s="261"/>
      <c r="N18" s="262"/>
      <c r="O18" s="81"/>
      <c r="P18" s="175">
        <f t="shared" si="0"/>
        <v>115480</v>
      </c>
      <c r="Q18" s="176">
        <f t="shared" si="1"/>
        <v>39032</v>
      </c>
      <c r="R18" s="176">
        <f t="shared" si="2"/>
        <v>2310</v>
      </c>
      <c r="S18" s="176">
        <f t="shared" si="3"/>
        <v>156822</v>
      </c>
      <c r="T18" s="168">
        <f t="shared" si="4"/>
        <v>0.33329999999999999</v>
      </c>
    </row>
    <row r="19" spans="1:20" ht="13" hidden="1" x14ac:dyDescent="0.3">
      <c r="A19" s="242">
        <v>7248</v>
      </c>
      <c r="B19" s="243">
        <v>3113</v>
      </c>
      <c r="C19" s="244" t="s">
        <v>351</v>
      </c>
      <c r="D19" s="233">
        <v>230960</v>
      </c>
      <c r="E19" s="233">
        <v>78064</v>
      </c>
      <c r="F19" s="233">
        <v>4619</v>
      </c>
      <c r="G19" s="234">
        <v>313643</v>
      </c>
      <c r="H19" s="245">
        <v>0.66669999999999996</v>
      </c>
      <c r="I19" s="172"/>
      <c r="J19" s="260"/>
      <c r="K19" s="261"/>
      <c r="L19" s="261"/>
      <c r="M19" s="261"/>
      <c r="N19" s="262"/>
      <c r="O19" s="81"/>
      <c r="P19" s="175">
        <f t="shared" si="0"/>
        <v>230960</v>
      </c>
      <c r="Q19" s="176">
        <f t="shared" si="1"/>
        <v>78064</v>
      </c>
      <c r="R19" s="176">
        <f t="shared" si="2"/>
        <v>4619</v>
      </c>
      <c r="S19" s="176">
        <f t="shared" si="3"/>
        <v>313643</v>
      </c>
      <c r="T19" s="168">
        <f t="shared" si="4"/>
        <v>0.66669999999999996</v>
      </c>
    </row>
    <row r="20" spans="1:20" ht="13" hidden="1" x14ac:dyDescent="0.3">
      <c r="A20" s="242">
        <v>7255</v>
      </c>
      <c r="B20" s="243">
        <v>3113</v>
      </c>
      <c r="C20" s="244" t="s">
        <v>352</v>
      </c>
      <c r="D20" s="233">
        <v>57740</v>
      </c>
      <c r="E20" s="233">
        <v>19516</v>
      </c>
      <c r="F20" s="233">
        <v>1155</v>
      </c>
      <c r="G20" s="234">
        <v>78411</v>
      </c>
      <c r="H20" s="245">
        <v>0.16669999999999999</v>
      </c>
      <c r="I20" s="172"/>
      <c r="J20" s="260"/>
      <c r="K20" s="261"/>
      <c r="L20" s="261"/>
      <c r="M20" s="261"/>
      <c r="N20" s="262"/>
      <c r="O20" s="81"/>
      <c r="P20" s="175">
        <f t="shared" si="0"/>
        <v>57740</v>
      </c>
      <c r="Q20" s="176">
        <f t="shared" si="1"/>
        <v>19516</v>
      </c>
      <c r="R20" s="176">
        <f t="shared" si="2"/>
        <v>1155</v>
      </c>
      <c r="S20" s="176">
        <f t="shared" si="3"/>
        <v>78411</v>
      </c>
      <c r="T20" s="168">
        <f t="shared" si="4"/>
        <v>0.16669999999999999</v>
      </c>
    </row>
    <row r="21" spans="1:20" ht="13" hidden="1" x14ac:dyDescent="0.3">
      <c r="A21" s="242">
        <v>7424</v>
      </c>
      <c r="B21" s="243">
        <v>3113</v>
      </c>
      <c r="C21" s="244" t="s">
        <v>354</v>
      </c>
      <c r="D21" s="233">
        <v>115480</v>
      </c>
      <c r="E21" s="233">
        <v>39032</v>
      </c>
      <c r="F21" s="233">
        <v>2310</v>
      </c>
      <c r="G21" s="234">
        <v>156822</v>
      </c>
      <c r="H21" s="253">
        <v>0.33329999999999999</v>
      </c>
      <c r="I21" s="254"/>
      <c r="J21" s="260"/>
      <c r="K21" s="261"/>
      <c r="L21" s="261"/>
      <c r="M21" s="261"/>
      <c r="N21" s="262"/>
      <c r="O21" s="81"/>
      <c r="P21" s="175">
        <f t="shared" si="0"/>
        <v>115480</v>
      </c>
      <c r="Q21" s="176">
        <f t="shared" si="1"/>
        <v>39032</v>
      </c>
      <c r="R21" s="176">
        <f t="shared" si="2"/>
        <v>2310</v>
      </c>
      <c r="S21" s="176">
        <f t="shared" si="3"/>
        <v>156822</v>
      </c>
      <c r="T21" s="168">
        <f t="shared" si="4"/>
        <v>0.33329999999999999</v>
      </c>
    </row>
    <row r="22" spans="1:20" ht="13" hidden="1" x14ac:dyDescent="0.3">
      <c r="A22" s="242">
        <v>7426</v>
      </c>
      <c r="B22" s="243">
        <v>3113</v>
      </c>
      <c r="C22" s="244" t="s">
        <v>355</v>
      </c>
      <c r="D22" s="233">
        <v>57740</v>
      </c>
      <c r="E22" s="233">
        <v>19516</v>
      </c>
      <c r="F22" s="233">
        <v>1155</v>
      </c>
      <c r="G22" s="234">
        <v>78411</v>
      </c>
      <c r="H22" s="253">
        <v>0.16669999999999999</v>
      </c>
      <c r="I22" s="254"/>
      <c r="J22" s="260"/>
      <c r="K22" s="261"/>
      <c r="L22" s="261"/>
      <c r="M22" s="261"/>
      <c r="N22" s="262"/>
      <c r="O22" s="81"/>
      <c r="P22" s="175">
        <f t="shared" si="0"/>
        <v>57740</v>
      </c>
      <c r="Q22" s="176">
        <f t="shared" si="1"/>
        <v>19516</v>
      </c>
      <c r="R22" s="176">
        <f t="shared" si="2"/>
        <v>1155</v>
      </c>
      <c r="S22" s="176">
        <f t="shared" si="3"/>
        <v>78411</v>
      </c>
      <c r="T22" s="168">
        <f t="shared" si="4"/>
        <v>0.16669999999999999</v>
      </c>
    </row>
    <row r="23" spans="1:20" ht="13" hidden="1" x14ac:dyDescent="0.3">
      <c r="A23" s="242">
        <v>7443</v>
      </c>
      <c r="B23" s="243">
        <v>3113</v>
      </c>
      <c r="C23" s="244" t="s">
        <v>359</v>
      </c>
      <c r="D23" s="233">
        <v>57740</v>
      </c>
      <c r="E23" s="233">
        <v>19516</v>
      </c>
      <c r="F23" s="233">
        <v>1155</v>
      </c>
      <c r="G23" s="234">
        <v>78411</v>
      </c>
      <c r="H23" s="253">
        <v>0.16669999999999999</v>
      </c>
      <c r="I23" s="254"/>
      <c r="J23" s="260"/>
      <c r="K23" s="261"/>
      <c r="L23" s="261"/>
      <c r="M23" s="261"/>
      <c r="N23" s="262"/>
      <c r="O23" s="81"/>
      <c r="P23" s="175">
        <f t="shared" si="0"/>
        <v>57740</v>
      </c>
      <c r="Q23" s="176">
        <f t="shared" si="1"/>
        <v>19516</v>
      </c>
      <c r="R23" s="176">
        <f t="shared" si="2"/>
        <v>1155</v>
      </c>
      <c r="S23" s="176">
        <f t="shared" si="3"/>
        <v>78411</v>
      </c>
      <c r="T23" s="256">
        <f t="shared" si="4"/>
        <v>0.16669999999999999</v>
      </c>
    </row>
    <row r="24" spans="1:20" ht="13" x14ac:dyDescent="0.3">
      <c r="A24" s="242">
        <v>7447</v>
      </c>
      <c r="B24" s="243">
        <v>3113</v>
      </c>
      <c r="C24" s="244" t="s">
        <v>356</v>
      </c>
      <c r="D24" s="233">
        <v>173220</v>
      </c>
      <c r="E24" s="233">
        <v>58548</v>
      </c>
      <c r="F24" s="233">
        <v>3464</v>
      </c>
      <c r="G24" s="234">
        <v>235232</v>
      </c>
      <c r="H24" s="253">
        <v>0.5</v>
      </c>
      <c r="I24" s="255"/>
      <c r="J24" s="260">
        <v>57740</v>
      </c>
      <c r="K24" s="261">
        <v>19516</v>
      </c>
      <c r="L24" s="261">
        <v>1154</v>
      </c>
      <c r="M24" s="261">
        <f>K24+L24+J24</f>
        <v>78410</v>
      </c>
      <c r="N24" s="262">
        <v>0.16669999999999999</v>
      </c>
      <c r="O24" s="81"/>
      <c r="P24" s="175">
        <f t="shared" si="0"/>
        <v>115480</v>
      </c>
      <c r="Q24" s="176">
        <f t="shared" si="1"/>
        <v>39032</v>
      </c>
      <c r="R24" s="176">
        <f t="shared" si="2"/>
        <v>2310</v>
      </c>
      <c r="S24" s="176">
        <f t="shared" si="3"/>
        <v>156822</v>
      </c>
      <c r="T24" s="256">
        <f t="shared" ref="T24:T32" si="5">H24-N24</f>
        <v>0.33330000000000004</v>
      </c>
    </row>
    <row r="25" spans="1:20" ht="13" x14ac:dyDescent="0.3">
      <c r="A25" s="242">
        <v>7454</v>
      </c>
      <c r="B25" s="243">
        <v>3113</v>
      </c>
      <c r="C25" s="244" t="s">
        <v>385</v>
      </c>
      <c r="D25" s="233">
        <v>115480</v>
      </c>
      <c r="E25" s="233">
        <v>39032</v>
      </c>
      <c r="F25" s="233">
        <v>2310</v>
      </c>
      <c r="G25" s="234">
        <v>156822</v>
      </c>
      <c r="H25" s="253">
        <v>0.33329999999999999</v>
      </c>
      <c r="I25" s="255"/>
      <c r="J25" s="260">
        <v>57740</v>
      </c>
      <c r="K25" s="261">
        <v>19516</v>
      </c>
      <c r="L25" s="261">
        <v>1155</v>
      </c>
      <c r="M25" s="261">
        <f>K25+L25+J25</f>
        <v>78411</v>
      </c>
      <c r="N25" s="262">
        <v>0.16669999999999999</v>
      </c>
      <c r="O25" s="81"/>
      <c r="P25" s="175">
        <f t="shared" si="0"/>
        <v>57740</v>
      </c>
      <c r="Q25" s="176">
        <f t="shared" si="1"/>
        <v>19516</v>
      </c>
      <c r="R25" s="176">
        <f t="shared" si="2"/>
        <v>1155</v>
      </c>
      <c r="S25" s="176">
        <f t="shared" si="3"/>
        <v>78411</v>
      </c>
      <c r="T25" s="256">
        <f t="shared" si="5"/>
        <v>0.1666</v>
      </c>
    </row>
    <row r="26" spans="1:20" ht="13" x14ac:dyDescent="0.3">
      <c r="A26" s="242">
        <v>7468</v>
      </c>
      <c r="B26" s="243">
        <v>3113</v>
      </c>
      <c r="C26" s="244" t="s">
        <v>71</v>
      </c>
      <c r="D26" s="233">
        <v>115480</v>
      </c>
      <c r="E26" s="233">
        <v>39032</v>
      </c>
      <c r="F26" s="233">
        <v>2310</v>
      </c>
      <c r="G26" s="234">
        <v>156822</v>
      </c>
      <c r="H26" s="253">
        <v>0.33329999999999999</v>
      </c>
      <c r="I26" s="255"/>
      <c r="J26" s="260">
        <v>28870</v>
      </c>
      <c r="K26" s="261">
        <v>9758</v>
      </c>
      <c r="L26" s="261">
        <v>578</v>
      </c>
      <c r="M26" s="261">
        <f>K26+L26+J26</f>
        <v>39206</v>
      </c>
      <c r="N26" s="262">
        <v>8.3299999999999999E-2</v>
      </c>
      <c r="O26" s="81"/>
      <c r="P26" s="175">
        <f t="shared" si="0"/>
        <v>86610</v>
      </c>
      <c r="Q26" s="176">
        <f t="shared" si="1"/>
        <v>29274</v>
      </c>
      <c r="R26" s="176">
        <f t="shared" si="2"/>
        <v>1732</v>
      </c>
      <c r="S26" s="176">
        <f t="shared" si="3"/>
        <v>117616</v>
      </c>
      <c r="T26" s="256">
        <f t="shared" si="5"/>
        <v>0.25</v>
      </c>
    </row>
    <row r="27" spans="1:20" ht="13" hidden="1" x14ac:dyDescent="0.3">
      <c r="A27" s="242">
        <v>7469</v>
      </c>
      <c r="B27" s="243">
        <v>3113</v>
      </c>
      <c r="C27" s="244" t="s">
        <v>358</v>
      </c>
      <c r="D27" s="176">
        <v>173220</v>
      </c>
      <c r="E27" s="176">
        <v>58548</v>
      </c>
      <c r="F27" s="176">
        <v>3464</v>
      </c>
      <c r="G27" s="234">
        <v>235232</v>
      </c>
      <c r="H27" s="253">
        <v>0.5</v>
      </c>
      <c r="I27" s="255"/>
      <c r="J27" s="260"/>
      <c r="K27" s="261"/>
      <c r="L27" s="261"/>
      <c r="M27" s="261"/>
      <c r="N27" s="262"/>
      <c r="O27" s="81"/>
      <c r="P27" s="175">
        <f t="shared" si="0"/>
        <v>173220</v>
      </c>
      <c r="Q27" s="176">
        <f t="shared" si="1"/>
        <v>58548</v>
      </c>
      <c r="R27" s="176">
        <f t="shared" si="2"/>
        <v>3464</v>
      </c>
      <c r="S27" s="176">
        <f t="shared" si="3"/>
        <v>235232</v>
      </c>
      <c r="T27" s="256">
        <f t="shared" si="5"/>
        <v>0.5</v>
      </c>
    </row>
    <row r="28" spans="1:20" ht="13" hidden="1" x14ac:dyDescent="0.3">
      <c r="A28" s="242">
        <v>7473</v>
      </c>
      <c r="B28" s="243">
        <v>3113</v>
      </c>
      <c r="C28" s="244" t="s">
        <v>357</v>
      </c>
      <c r="D28" s="178">
        <v>57740</v>
      </c>
      <c r="E28" s="176">
        <v>19516</v>
      </c>
      <c r="F28" s="176">
        <v>1155</v>
      </c>
      <c r="G28" s="234">
        <v>78411</v>
      </c>
      <c r="H28" s="253">
        <v>0.16669999999999999</v>
      </c>
      <c r="I28" s="255"/>
      <c r="J28" s="260"/>
      <c r="K28" s="261"/>
      <c r="L28" s="261"/>
      <c r="M28" s="261"/>
      <c r="N28" s="262"/>
      <c r="O28" s="81"/>
      <c r="P28" s="175">
        <f t="shared" si="0"/>
        <v>57740</v>
      </c>
      <c r="Q28" s="176">
        <f t="shared" si="1"/>
        <v>19516</v>
      </c>
      <c r="R28" s="176">
        <f t="shared" si="2"/>
        <v>1155</v>
      </c>
      <c r="S28" s="176">
        <f t="shared" si="3"/>
        <v>78411</v>
      </c>
      <c r="T28" s="256">
        <f t="shared" si="5"/>
        <v>0.16669999999999999</v>
      </c>
    </row>
    <row r="29" spans="1:20" ht="13" hidden="1" x14ac:dyDescent="0.3">
      <c r="A29" s="242">
        <v>7500</v>
      </c>
      <c r="B29" s="243">
        <v>3113</v>
      </c>
      <c r="C29" s="244" t="s">
        <v>360</v>
      </c>
      <c r="D29" s="176">
        <v>173220</v>
      </c>
      <c r="E29" s="176">
        <v>58548</v>
      </c>
      <c r="F29" s="176">
        <v>3464</v>
      </c>
      <c r="G29" s="234">
        <v>235232</v>
      </c>
      <c r="H29" s="253">
        <v>0.5</v>
      </c>
      <c r="I29" s="255"/>
      <c r="J29" s="264"/>
      <c r="K29" s="265"/>
      <c r="L29" s="265"/>
      <c r="M29" s="265"/>
      <c r="N29" s="266"/>
      <c r="O29" s="81"/>
      <c r="P29" s="175">
        <f t="shared" si="0"/>
        <v>173220</v>
      </c>
      <c r="Q29" s="176">
        <f t="shared" si="1"/>
        <v>58548</v>
      </c>
      <c r="R29" s="176">
        <f t="shared" si="2"/>
        <v>3464</v>
      </c>
      <c r="S29" s="176">
        <f t="shared" si="3"/>
        <v>235232</v>
      </c>
      <c r="T29" s="256">
        <f t="shared" si="5"/>
        <v>0.5</v>
      </c>
    </row>
    <row r="30" spans="1:20" ht="13" x14ac:dyDescent="0.3">
      <c r="A30" s="242">
        <v>7517</v>
      </c>
      <c r="B30" s="243">
        <v>3117</v>
      </c>
      <c r="C30" s="244" t="s">
        <v>66</v>
      </c>
      <c r="D30" s="178">
        <v>57740</v>
      </c>
      <c r="E30" s="176">
        <v>19516</v>
      </c>
      <c r="F30" s="176">
        <v>1155</v>
      </c>
      <c r="G30" s="234">
        <v>78411</v>
      </c>
      <c r="H30" s="253">
        <v>0.16669999999999999</v>
      </c>
      <c r="I30" s="255"/>
      <c r="J30" s="264">
        <v>19251</v>
      </c>
      <c r="K30" s="265">
        <v>6507</v>
      </c>
      <c r="L30" s="265">
        <v>385</v>
      </c>
      <c r="M30" s="265">
        <f>K30+L30+J30</f>
        <v>26143</v>
      </c>
      <c r="N30" s="266">
        <v>5.5599999999999997E-2</v>
      </c>
      <c r="O30" s="81"/>
      <c r="P30" s="175">
        <f t="shared" si="0"/>
        <v>38489</v>
      </c>
      <c r="Q30" s="176">
        <f t="shared" si="1"/>
        <v>13009</v>
      </c>
      <c r="R30" s="176">
        <f t="shared" si="2"/>
        <v>770</v>
      </c>
      <c r="S30" s="176">
        <f t="shared" si="3"/>
        <v>52268</v>
      </c>
      <c r="T30" s="256">
        <f t="shared" si="5"/>
        <v>0.11109999999999999</v>
      </c>
    </row>
    <row r="31" spans="1:20" ht="13" x14ac:dyDescent="0.3">
      <c r="A31" s="242">
        <v>7617</v>
      </c>
      <c r="B31" s="243">
        <v>3113</v>
      </c>
      <c r="C31" s="244" t="s">
        <v>361</v>
      </c>
      <c r="D31" s="178">
        <v>57740</v>
      </c>
      <c r="E31" s="176">
        <v>19516</v>
      </c>
      <c r="F31" s="176">
        <v>1155</v>
      </c>
      <c r="G31" s="234">
        <v>78411</v>
      </c>
      <c r="H31" s="253">
        <v>0.16669999999999999</v>
      </c>
      <c r="I31" s="254"/>
      <c r="J31" s="260">
        <v>57740</v>
      </c>
      <c r="K31" s="261">
        <v>19516</v>
      </c>
      <c r="L31" s="261">
        <v>1155</v>
      </c>
      <c r="M31" s="261">
        <f>K31+L31+J31</f>
        <v>78411</v>
      </c>
      <c r="N31" s="262">
        <v>0.16669999999999999</v>
      </c>
      <c r="O31" s="81"/>
      <c r="P31" s="175">
        <f t="shared" si="0"/>
        <v>0</v>
      </c>
      <c r="Q31" s="176">
        <f t="shared" si="1"/>
        <v>0</v>
      </c>
      <c r="R31" s="176">
        <f t="shared" si="2"/>
        <v>0</v>
      </c>
      <c r="S31" s="176">
        <f t="shared" si="3"/>
        <v>0</v>
      </c>
      <c r="T31" s="256">
        <f t="shared" si="5"/>
        <v>0</v>
      </c>
    </row>
    <row r="32" spans="1:20" ht="13" hidden="1" x14ac:dyDescent="0.3">
      <c r="A32" s="242">
        <v>7652</v>
      </c>
      <c r="B32" s="243">
        <v>3113</v>
      </c>
      <c r="C32" s="244" t="s">
        <v>367</v>
      </c>
      <c r="D32" s="178">
        <v>115480</v>
      </c>
      <c r="E32" s="176">
        <v>39032</v>
      </c>
      <c r="F32" s="176">
        <v>2310</v>
      </c>
      <c r="G32" s="234">
        <v>156822</v>
      </c>
      <c r="H32" s="253">
        <v>0.33329999999999999</v>
      </c>
      <c r="I32" s="254"/>
      <c r="J32" s="260"/>
      <c r="K32" s="261"/>
      <c r="L32" s="261"/>
      <c r="M32" s="261"/>
      <c r="N32" s="262"/>
      <c r="O32" s="81"/>
      <c r="P32" s="175">
        <f t="shared" si="0"/>
        <v>115480</v>
      </c>
      <c r="Q32" s="176">
        <f t="shared" si="1"/>
        <v>39032</v>
      </c>
      <c r="R32" s="176">
        <f t="shared" si="2"/>
        <v>2310</v>
      </c>
      <c r="S32" s="176">
        <f t="shared" si="3"/>
        <v>156822</v>
      </c>
      <c r="T32" s="168">
        <f t="shared" si="5"/>
        <v>0.33329999999999999</v>
      </c>
    </row>
    <row r="33" spans="1:20" ht="13" hidden="1" x14ac:dyDescent="0.3">
      <c r="A33" s="242">
        <v>7653</v>
      </c>
      <c r="B33" s="243">
        <v>3113</v>
      </c>
      <c r="C33" s="244" t="s">
        <v>363</v>
      </c>
      <c r="D33" s="178">
        <v>115480</v>
      </c>
      <c r="E33" s="176">
        <v>39032</v>
      </c>
      <c r="F33" s="176">
        <v>2310</v>
      </c>
      <c r="G33" s="234">
        <v>156822</v>
      </c>
      <c r="H33" s="253">
        <v>0.33329999999999999</v>
      </c>
      <c r="I33" s="254"/>
      <c r="J33" s="260"/>
      <c r="K33" s="261"/>
      <c r="L33" s="261"/>
      <c r="M33" s="261"/>
      <c r="N33" s="262"/>
      <c r="O33" s="81"/>
      <c r="P33" s="175">
        <f t="shared" si="0"/>
        <v>115480</v>
      </c>
      <c r="Q33" s="176">
        <f t="shared" si="1"/>
        <v>39032</v>
      </c>
      <c r="R33" s="176">
        <f t="shared" si="2"/>
        <v>2310</v>
      </c>
      <c r="S33" s="176">
        <f t="shared" si="3"/>
        <v>156822</v>
      </c>
      <c r="T33" s="168">
        <f t="shared" si="4"/>
        <v>0.33329999999999999</v>
      </c>
    </row>
    <row r="34" spans="1:20" ht="13" hidden="1" x14ac:dyDescent="0.3">
      <c r="A34" s="242">
        <v>7657</v>
      </c>
      <c r="B34" s="243">
        <v>3113</v>
      </c>
      <c r="C34" s="244" t="s">
        <v>364</v>
      </c>
      <c r="D34" s="176">
        <v>173220</v>
      </c>
      <c r="E34" s="176">
        <v>58548</v>
      </c>
      <c r="F34" s="176">
        <v>3464</v>
      </c>
      <c r="G34" s="234">
        <v>235232</v>
      </c>
      <c r="H34" s="253">
        <v>0.5</v>
      </c>
      <c r="I34" s="254"/>
      <c r="J34" s="260"/>
      <c r="K34" s="261"/>
      <c r="L34" s="261"/>
      <c r="M34" s="261"/>
      <c r="N34" s="262"/>
      <c r="O34" s="81"/>
      <c r="P34" s="175">
        <f t="shared" si="0"/>
        <v>173220</v>
      </c>
      <c r="Q34" s="176">
        <f t="shared" si="1"/>
        <v>58548</v>
      </c>
      <c r="R34" s="176">
        <f t="shared" si="2"/>
        <v>3464</v>
      </c>
      <c r="S34" s="176">
        <f t="shared" si="3"/>
        <v>235232</v>
      </c>
      <c r="T34" s="168">
        <f t="shared" si="4"/>
        <v>0.5</v>
      </c>
    </row>
    <row r="35" spans="1:20" ht="13" hidden="1" x14ac:dyDescent="0.3">
      <c r="A35" s="242">
        <v>7658</v>
      </c>
      <c r="B35" s="243">
        <v>3113</v>
      </c>
      <c r="C35" s="244" t="s">
        <v>365</v>
      </c>
      <c r="D35" s="176">
        <v>115480</v>
      </c>
      <c r="E35" s="176">
        <v>39032</v>
      </c>
      <c r="F35" s="176">
        <v>2310</v>
      </c>
      <c r="G35" s="234">
        <v>156822</v>
      </c>
      <c r="H35" s="253">
        <v>0.33329999999999999</v>
      </c>
      <c r="I35" s="254"/>
      <c r="J35" s="260"/>
      <c r="K35" s="261"/>
      <c r="L35" s="261"/>
      <c r="M35" s="261"/>
      <c r="N35" s="262"/>
      <c r="O35" s="81"/>
      <c r="P35" s="175">
        <f t="shared" si="0"/>
        <v>115480</v>
      </c>
      <c r="Q35" s="176">
        <f t="shared" si="1"/>
        <v>39032</v>
      </c>
      <c r="R35" s="176">
        <f t="shared" si="2"/>
        <v>2310</v>
      </c>
      <c r="S35" s="176">
        <f t="shared" si="3"/>
        <v>156822</v>
      </c>
      <c r="T35" s="168">
        <f>H35-N35</f>
        <v>0.33329999999999999</v>
      </c>
    </row>
    <row r="36" spans="1:20" ht="13" x14ac:dyDescent="0.3">
      <c r="A36" s="242">
        <v>7804</v>
      </c>
      <c r="B36" s="243">
        <v>3113</v>
      </c>
      <c r="C36" s="244" t="s">
        <v>73</v>
      </c>
      <c r="D36" s="176">
        <v>173220</v>
      </c>
      <c r="E36" s="176">
        <v>58548</v>
      </c>
      <c r="F36" s="176">
        <v>3464</v>
      </c>
      <c r="G36" s="234">
        <v>235232</v>
      </c>
      <c r="H36" s="253">
        <v>0.5</v>
      </c>
      <c r="I36" s="254"/>
      <c r="J36" s="260">
        <v>50000</v>
      </c>
      <c r="K36" s="261">
        <v>16900</v>
      </c>
      <c r="L36" s="261">
        <v>1000</v>
      </c>
      <c r="M36" s="261">
        <f>K36+L36+J36</f>
        <v>67900</v>
      </c>
      <c r="N36" s="262">
        <v>0</v>
      </c>
      <c r="O36" s="81"/>
      <c r="P36" s="175">
        <f t="shared" si="0"/>
        <v>123220</v>
      </c>
      <c r="Q36" s="176">
        <f t="shared" si="1"/>
        <v>41648</v>
      </c>
      <c r="R36" s="176">
        <f t="shared" si="2"/>
        <v>2464</v>
      </c>
      <c r="S36" s="176">
        <f t="shared" si="3"/>
        <v>167332</v>
      </c>
      <c r="T36" s="168">
        <f>H36-N36</f>
        <v>0.5</v>
      </c>
    </row>
    <row r="37" spans="1:20" ht="13" x14ac:dyDescent="0.3">
      <c r="A37" s="242">
        <v>7805</v>
      </c>
      <c r="B37" s="243">
        <v>3113</v>
      </c>
      <c r="C37" s="244" t="s">
        <v>368</v>
      </c>
      <c r="D37" s="176">
        <v>115480</v>
      </c>
      <c r="E37" s="176">
        <v>39032</v>
      </c>
      <c r="F37" s="176">
        <v>2310</v>
      </c>
      <c r="G37" s="234">
        <v>156822</v>
      </c>
      <c r="H37" s="245">
        <v>0.33329999999999999</v>
      </c>
      <c r="I37" s="172"/>
      <c r="J37" s="260">
        <v>53616</v>
      </c>
      <c r="K37" s="261">
        <v>18122</v>
      </c>
      <c r="L37" s="261">
        <v>1072</v>
      </c>
      <c r="M37" s="261">
        <f>K37+L37+J37</f>
        <v>72810</v>
      </c>
      <c r="N37" s="262">
        <v>0.16669999999999999</v>
      </c>
      <c r="O37" s="81"/>
      <c r="P37" s="175">
        <f t="shared" si="0"/>
        <v>61864</v>
      </c>
      <c r="Q37" s="176">
        <f t="shared" si="1"/>
        <v>20910</v>
      </c>
      <c r="R37" s="176">
        <f t="shared" si="2"/>
        <v>1238</v>
      </c>
      <c r="S37" s="176">
        <f t="shared" si="3"/>
        <v>84012</v>
      </c>
      <c r="T37" s="168">
        <f>H37-N37</f>
        <v>0.1666</v>
      </c>
    </row>
    <row r="38" spans="1:20" ht="13" x14ac:dyDescent="0.3">
      <c r="A38" s="242">
        <v>7834</v>
      </c>
      <c r="B38" s="243">
        <v>3113</v>
      </c>
      <c r="C38" s="244" t="s">
        <v>76</v>
      </c>
      <c r="D38" s="178">
        <v>115480</v>
      </c>
      <c r="E38" s="176">
        <v>39032</v>
      </c>
      <c r="F38" s="176">
        <v>2310</v>
      </c>
      <c r="G38" s="234">
        <v>156822</v>
      </c>
      <c r="H38" s="245">
        <v>0.33329999999999999</v>
      </c>
      <c r="I38" s="172"/>
      <c r="J38" s="260">
        <v>72738</v>
      </c>
      <c r="K38" s="261">
        <v>24585</v>
      </c>
      <c r="L38" s="261">
        <v>1455</v>
      </c>
      <c r="M38" s="261">
        <f>K38+L38+J38</f>
        <v>98778</v>
      </c>
      <c r="N38" s="262">
        <v>0.2</v>
      </c>
      <c r="O38" s="81"/>
      <c r="P38" s="175">
        <f t="shared" si="0"/>
        <v>42742</v>
      </c>
      <c r="Q38" s="176">
        <f t="shared" si="1"/>
        <v>14447</v>
      </c>
      <c r="R38" s="176">
        <f t="shared" si="2"/>
        <v>855</v>
      </c>
      <c r="S38" s="176">
        <f t="shared" si="3"/>
        <v>58044</v>
      </c>
      <c r="T38" s="168">
        <f>H38-N38</f>
        <v>0.13329999999999997</v>
      </c>
    </row>
    <row r="39" spans="1:20" ht="13.5" hidden="1" thickBot="1" x14ac:dyDescent="0.35">
      <c r="A39" s="246">
        <v>7880</v>
      </c>
      <c r="B39" s="247">
        <v>3117</v>
      </c>
      <c r="C39" s="248" t="s">
        <v>386</v>
      </c>
      <c r="D39" s="177">
        <v>57740</v>
      </c>
      <c r="E39" s="177">
        <v>19516</v>
      </c>
      <c r="F39" s="177">
        <v>1155</v>
      </c>
      <c r="G39" s="249">
        <v>78411</v>
      </c>
      <c r="H39" s="250">
        <v>0.16669999999999999</v>
      </c>
      <c r="I39" s="172"/>
      <c r="J39" s="267"/>
      <c r="K39" s="268"/>
      <c r="L39" s="268"/>
      <c r="M39" s="268"/>
      <c r="N39" s="269"/>
      <c r="O39" s="81"/>
      <c r="P39" s="179">
        <f t="shared" si="0"/>
        <v>57740</v>
      </c>
      <c r="Q39" s="177">
        <f t="shared" si="1"/>
        <v>19516</v>
      </c>
      <c r="R39" s="177">
        <f t="shared" si="2"/>
        <v>1155</v>
      </c>
      <c r="S39" s="177">
        <f t="shared" si="3"/>
        <v>78411</v>
      </c>
      <c r="T39" s="169">
        <f t="shared" si="4"/>
        <v>0.16669999999999999</v>
      </c>
    </row>
    <row r="40" spans="1:20" x14ac:dyDescent="0.25">
      <c r="D40" s="81"/>
      <c r="E40" s="81"/>
      <c r="F40" s="81"/>
      <c r="G40" s="81"/>
      <c r="H40" s="171"/>
      <c r="I40" s="81"/>
      <c r="J40" s="81"/>
      <c r="K40" s="81"/>
      <c r="L40" s="81"/>
      <c r="M40" s="81"/>
      <c r="N40" s="171"/>
      <c r="O40" s="81"/>
      <c r="P40" s="81"/>
      <c r="Q40" s="81"/>
      <c r="R40" s="81"/>
      <c r="S40" s="81"/>
      <c r="T40" s="171"/>
    </row>
    <row r="41" spans="1:20" ht="13" thickBot="1" x14ac:dyDescent="0.3"/>
    <row r="42" spans="1:20" ht="13.5" thickBot="1" x14ac:dyDescent="0.35">
      <c r="C42" s="105" t="s">
        <v>378</v>
      </c>
      <c r="D42" s="156">
        <f>SUM(D8:D39)</f>
        <v>3810840</v>
      </c>
      <c r="E42" s="156">
        <f t="shared" ref="E42:G42" si="6">SUM(E8:E39)</f>
        <v>1288056</v>
      </c>
      <c r="F42" s="156">
        <f t="shared" si="6"/>
        <v>76221</v>
      </c>
      <c r="G42" s="156">
        <f t="shared" si="6"/>
        <v>5175117</v>
      </c>
      <c r="H42" s="158">
        <f>SUM(H8:H39)</f>
        <v>10.999899999999997</v>
      </c>
      <c r="I42" s="156"/>
      <c r="J42" s="156">
        <f>SUM(J8:J39)</f>
        <v>611225</v>
      </c>
      <c r="K42" s="156">
        <f t="shared" ref="K42:N42" si="7">SUM(K8:K39)</f>
        <v>206592</v>
      </c>
      <c r="L42" s="156">
        <f t="shared" si="7"/>
        <v>12235</v>
      </c>
      <c r="M42" s="156">
        <f>SUM(M8:M39)</f>
        <v>830052</v>
      </c>
      <c r="N42" s="270">
        <f t="shared" si="7"/>
        <v>1.6161000000000001</v>
      </c>
      <c r="P42" s="156">
        <f>SUM(P8:P39)</f>
        <v>3199615</v>
      </c>
      <c r="Q42" s="156">
        <f t="shared" ref="Q42:S42" si="8">SUM(Q8:Q39)</f>
        <v>1081464</v>
      </c>
      <c r="R42" s="156">
        <f t="shared" si="8"/>
        <v>63986</v>
      </c>
      <c r="S42" s="156">
        <f t="shared" si="8"/>
        <v>4345065</v>
      </c>
      <c r="T42" s="158">
        <f>SUM(T8:T39)</f>
        <v>9.3838000000000008</v>
      </c>
    </row>
    <row r="45" spans="1:20" x14ac:dyDescent="0.25">
      <c r="R45" s="251"/>
    </row>
    <row r="48" spans="1:20" x14ac:dyDescent="0.25">
      <c r="L48" s="59"/>
    </row>
  </sheetData>
  <autoFilter ref="A6:T39" xr:uid="{6DB91599-0A2A-4AC7-B4BD-59AF9DE56620}">
    <filterColumn colId="12">
      <customFilters>
        <customFilter operator="notEqual" val=" "/>
      </customFilters>
    </filterColumn>
  </autoFilter>
  <pageMargins left="0.27559055118110237" right="0.19685039370078741" top="0.47244094488188981" bottom="0.19685039370078741" header="0.23622047244094491" footer="0.15748031496062992"/>
  <pageSetup paperSize="9" scale="62" orientation="landscape" r:id="rId1"/>
  <headerFoot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81780-2551-490B-A837-FC39070A1D1C}">
  <sheetPr>
    <pageSetUpPr fitToPage="1"/>
  </sheetPr>
  <dimension ref="A1:Y11"/>
  <sheetViews>
    <sheetView tabSelected="1" workbookViewId="0">
      <selection activeCell="A5" sqref="A5"/>
    </sheetView>
  </sheetViews>
  <sheetFormatPr defaultColWidth="9.1796875" defaultRowHeight="12.5" x14ac:dyDescent="0.25"/>
  <cols>
    <col min="1" max="2" width="5.81640625" style="404" customWidth="1"/>
    <col min="3" max="3" width="35.26953125" style="404" customWidth="1"/>
    <col min="4" max="4" width="10.54296875" style="404" hidden="1" customWidth="1"/>
    <col min="5" max="5" width="1.26953125" style="404" customWidth="1"/>
    <col min="6" max="7" width="9.1796875" style="404"/>
    <col min="8" max="8" width="8.26953125" style="404" customWidth="1"/>
    <col min="9" max="9" width="8.1796875" style="404" customWidth="1"/>
    <col min="10" max="10" width="10.81640625" style="404" customWidth="1"/>
    <col min="11" max="11" width="10.54296875" style="404" customWidth="1"/>
    <col min="12" max="12" width="1.1796875" style="404" customWidth="1"/>
    <col min="13" max="13" width="8.1796875" style="404" customWidth="1"/>
    <col min="14" max="14" width="7.7265625" style="404" customWidth="1"/>
    <col min="15" max="15" width="8.26953125" style="404" customWidth="1"/>
    <col min="16" max="16" width="7.453125" style="404" customWidth="1"/>
    <col min="17" max="17" width="8.81640625" style="404" customWidth="1"/>
    <col min="18" max="18" width="10.54296875" style="404" customWidth="1"/>
    <col min="19" max="19" width="1.26953125" style="404" customWidth="1"/>
    <col min="20" max="20" width="8.1796875" style="404" customWidth="1"/>
    <col min="21" max="21" width="9.1796875" style="404"/>
    <col min="22" max="23" width="8.1796875" style="404" customWidth="1"/>
    <col min="24" max="25" width="10.1796875" style="404" customWidth="1"/>
    <col min="26" max="16384" width="9.1796875" style="404"/>
  </cols>
  <sheetData>
    <row r="1" spans="1:25" ht="14" x14ac:dyDescent="0.3">
      <c r="A1" s="340" t="s">
        <v>424</v>
      </c>
    </row>
    <row r="2" spans="1:25" x14ac:dyDescent="0.25">
      <c r="Y2" s="14" t="s">
        <v>425</v>
      </c>
    </row>
    <row r="3" spans="1:25" ht="14" x14ac:dyDescent="0.3">
      <c r="A3" s="340" t="s">
        <v>412</v>
      </c>
      <c r="Y3" s="10"/>
    </row>
    <row r="4" spans="1:25" x14ac:dyDescent="0.25">
      <c r="Y4" s="150" t="s">
        <v>405</v>
      </c>
    </row>
    <row r="5" spans="1:25" x14ac:dyDescent="0.25">
      <c r="A5" s="111" t="s">
        <v>397</v>
      </c>
    </row>
    <row r="6" spans="1:25" ht="18.75" customHeight="1" thickBot="1" x14ac:dyDescent="0.35">
      <c r="D6" s="405" t="s">
        <v>413</v>
      </c>
      <c r="F6" s="452" t="s">
        <v>414</v>
      </c>
      <c r="G6" s="452"/>
      <c r="H6" s="452"/>
      <c r="I6" s="452"/>
      <c r="J6" s="452"/>
      <c r="K6" s="452"/>
      <c r="L6" s="440"/>
      <c r="M6" s="452" t="s">
        <v>415</v>
      </c>
      <c r="N6" s="452"/>
      <c r="O6" s="452"/>
      <c r="P6" s="452"/>
      <c r="Q6" s="452"/>
      <c r="R6" s="452"/>
      <c r="S6" s="440"/>
      <c r="T6" s="452" t="s">
        <v>416</v>
      </c>
      <c r="U6" s="452"/>
      <c r="V6" s="452"/>
      <c r="W6" s="452"/>
      <c r="X6" s="452"/>
      <c r="Y6" s="452"/>
    </row>
    <row r="7" spans="1:25" ht="13.5" thickBot="1" x14ac:dyDescent="0.3">
      <c r="A7" s="441" t="s">
        <v>0</v>
      </c>
      <c r="B7" s="442" t="s">
        <v>1</v>
      </c>
      <c r="C7" s="432" t="s">
        <v>426</v>
      </c>
      <c r="D7" s="433" t="s">
        <v>417</v>
      </c>
      <c r="E7" s="434"/>
      <c r="F7" s="435" t="s">
        <v>418</v>
      </c>
      <c r="G7" s="436" t="s">
        <v>419</v>
      </c>
      <c r="H7" s="436" t="s">
        <v>376</v>
      </c>
      <c r="I7" s="436" t="s">
        <v>377</v>
      </c>
      <c r="J7" s="437" t="s">
        <v>420</v>
      </c>
      <c r="K7" s="438" t="s">
        <v>421</v>
      </c>
      <c r="L7" s="439"/>
      <c r="M7" s="435" t="s">
        <v>418</v>
      </c>
      <c r="N7" s="436" t="s">
        <v>419</v>
      </c>
      <c r="O7" s="436" t="s">
        <v>376</v>
      </c>
      <c r="P7" s="436" t="s">
        <v>377</v>
      </c>
      <c r="Q7" s="437" t="s">
        <v>420</v>
      </c>
      <c r="R7" s="438" t="s">
        <v>421</v>
      </c>
      <c r="S7" s="439"/>
      <c r="T7" s="435" t="s">
        <v>418</v>
      </c>
      <c r="U7" s="436" t="s">
        <v>419</v>
      </c>
      <c r="V7" s="436" t="s">
        <v>376</v>
      </c>
      <c r="W7" s="436" t="s">
        <v>377</v>
      </c>
      <c r="X7" s="437" t="s">
        <v>420</v>
      </c>
      <c r="Y7" s="438" t="s">
        <v>421</v>
      </c>
    </row>
    <row r="8" spans="1:25" ht="24" customHeight="1" x14ac:dyDescent="0.25">
      <c r="A8" s="406">
        <v>7514</v>
      </c>
      <c r="B8" s="407">
        <v>3113</v>
      </c>
      <c r="C8" s="408" t="s">
        <v>205</v>
      </c>
      <c r="D8" s="409">
        <v>72020865</v>
      </c>
      <c r="E8" s="410"/>
      <c r="F8" s="411">
        <v>0</v>
      </c>
      <c r="G8" s="412">
        <v>0</v>
      </c>
      <c r="H8" s="412">
        <v>0</v>
      </c>
      <c r="I8" s="412">
        <v>0</v>
      </c>
      <c r="J8" s="412">
        <v>9821</v>
      </c>
      <c r="K8" s="413">
        <f t="shared" ref="K8:K10" si="0">SUM(F8:J8)</f>
        <v>9821</v>
      </c>
      <c r="L8" s="414"/>
      <c r="M8" s="411">
        <v>0</v>
      </c>
      <c r="N8" s="412">
        <v>0</v>
      </c>
      <c r="O8" s="412">
        <v>0</v>
      </c>
      <c r="P8" s="412">
        <v>0</v>
      </c>
      <c r="Q8" s="412">
        <v>1878</v>
      </c>
      <c r="R8" s="413">
        <f t="shared" ref="R8:R10" si="1">SUM(M8:Q8)</f>
        <v>1878</v>
      </c>
      <c r="S8" s="414"/>
      <c r="T8" s="415">
        <f>F8-M8</f>
        <v>0</v>
      </c>
      <c r="U8" s="416">
        <f t="shared" ref="U8:X10" si="2">G8-N8</f>
        <v>0</v>
      </c>
      <c r="V8" s="416">
        <f t="shared" si="2"/>
        <v>0</v>
      </c>
      <c r="W8" s="416">
        <f t="shared" si="2"/>
        <v>0</v>
      </c>
      <c r="X8" s="417">
        <f t="shared" si="2"/>
        <v>7943</v>
      </c>
      <c r="Y8" s="413">
        <f t="shared" ref="Y8:Y10" si="3">SUM(T8:X8)</f>
        <v>7943</v>
      </c>
    </row>
    <row r="9" spans="1:25" ht="26" x14ac:dyDescent="0.25">
      <c r="A9" s="406">
        <v>7685</v>
      </c>
      <c r="B9" s="407">
        <v>3111</v>
      </c>
      <c r="C9" s="408" t="s">
        <v>422</v>
      </c>
      <c r="D9" s="409">
        <v>70157375</v>
      </c>
      <c r="E9" s="410"/>
      <c r="F9" s="411">
        <v>0</v>
      </c>
      <c r="G9" s="418">
        <v>1000</v>
      </c>
      <c r="H9" s="418">
        <v>0</v>
      </c>
      <c r="I9" s="418">
        <v>0</v>
      </c>
      <c r="J9" s="418">
        <v>88175</v>
      </c>
      <c r="K9" s="419">
        <f t="shared" si="0"/>
        <v>89175</v>
      </c>
      <c r="L9" s="414"/>
      <c r="M9" s="411">
        <v>0</v>
      </c>
      <c r="N9" s="418">
        <v>0</v>
      </c>
      <c r="O9" s="418">
        <v>0</v>
      </c>
      <c r="P9" s="418">
        <v>0</v>
      </c>
      <c r="Q9" s="418">
        <v>36000</v>
      </c>
      <c r="R9" s="419">
        <f t="shared" si="1"/>
        <v>36000</v>
      </c>
      <c r="S9" s="414"/>
      <c r="T9" s="415">
        <f t="shared" ref="T9:T10" si="4">F9-M9</f>
        <v>0</v>
      </c>
      <c r="U9" s="412">
        <f t="shared" si="2"/>
        <v>1000</v>
      </c>
      <c r="V9" s="420">
        <f t="shared" si="2"/>
        <v>0</v>
      </c>
      <c r="W9" s="412">
        <f t="shared" si="2"/>
        <v>0</v>
      </c>
      <c r="X9" s="412">
        <f t="shared" si="2"/>
        <v>52175</v>
      </c>
      <c r="Y9" s="419">
        <f t="shared" si="3"/>
        <v>53175</v>
      </c>
    </row>
    <row r="10" spans="1:25" ht="21.75" customHeight="1" thickBot="1" x14ac:dyDescent="0.3">
      <c r="A10" s="421">
        <v>7845</v>
      </c>
      <c r="B10" s="422">
        <v>3111</v>
      </c>
      <c r="C10" s="423" t="s">
        <v>423</v>
      </c>
      <c r="D10" s="424">
        <v>70988030</v>
      </c>
      <c r="E10" s="425"/>
      <c r="F10" s="426">
        <v>0</v>
      </c>
      <c r="G10" s="427">
        <v>0</v>
      </c>
      <c r="H10" s="427">
        <v>0</v>
      </c>
      <c r="I10" s="427">
        <v>0</v>
      </c>
      <c r="J10" s="427">
        <v>22588</v>
      </c>
      <c r="K10" s="428">
        <f t="shared" si="0"/>
        <v>22588</v>
      </c>
      <c r="L10" s="414"/>
      <c r="M10" s="426">
        <v>0</v>
      </c>
      <c r="N10" s="427">
        <v>0</v>
      </c>
      <c r="O10" s="427">
        <v>0</v>
      </c>
      <c r="P10" s="427">
        <v>0</v>
      </c>
      <c r="Q10" s="427">
        <v>6760</v>
      </c>
      <c r="R10" s="428">
        <f t="shared" si="1"/>
        <v>6760</v>
      </c>
      <c r="S10" s="414"/>
      <c r="T10" s="429">
        <f t="shared" si="4"/>
        <v>0</v>
      </c>
      <c r="U10" s="427">
        <f t="shared" si="2"/>
        <v>0</v>
      </c>
      <c r="V10" s="430">
        <f t="shared" si="2"/>
        <v>0</v>
      </c>
      <c r="W10" s="430">
        <f t="shared" si="2"/>
        <v>0</v>
      </c>
      <c r="X10" s="430">
        <f t="shared" si="2"/>
        <v>15828</v>
      </c>
      <c r="Y10" s="428">
        <f t="shared" si="3"/>
        <v>15828</v>
      </c>
    </row>
    <row r="11" spans="1:25" x14ac:dyDescent="0.25">
      <c r="T11" s="431"/>
      <c r="V11" s="431"/>
      <c r="W11" s="431"/>
      <c r="X11" s="431"/>
    </row>
  </sheetData>
  <mergeCells count="3">
    <mergeCell ref="F6:K6"/>
    <mergeCell ref="M6:R6"/>
    <mergeCell ref="T6:Y6"/>
  </mergeCells>
  <pageMargins left="0.28000000000000003" right="0.25" top="0.78740157480314965" bottom="0.78740157480314965" header="0.31496062992125984" footer="0.31496062992125984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tab. ÚZ 33086 (1-8)</vt:lpstr>
      <vt:lpstr> tab. ÚZ 33 087 </vt:lpstr>
      <vt:lpstr>tab. ÚZ 33088</vt:lpstr>
      <vt:lpstr>tab. ÚZ 33351</vt:lpstr>
      <vt:lpstr>tab. ÚZ 33352 1-8</vt:lpstr>
      <vt:lpstr>tab. ÚZ 33352 9-12</vt:lpstr>
      <vt:lpstr>ÚZ 33094</vt:lpstr>
      <vt:lpstr>' tab. ÚZ 33 087 '!Názvy_tisku</vt:lpstr>
      <vt:lpstr>'tab. ÚZ 33086 (1-8)'!Názvy_tisku</vt:lpstr>
      <vt:lpstr>'tab. ÚZ 33088'!Názvy_tisku</vt:lpstr>
      <vt:lpstr>'tab. ÚZ 33352 1-8'!Názvy_tisku</vt:lpstr>
      <vt:lpstr>'tab. ÚZ 33352 9-12'!Názvy_tisku</vt:lpstr>
      <vt:lpstr>' tab. ÚZ 33 087 '!Oblast_tisku</vt:lpstr>
      <vt:lpstr>'tab. ÚZ 33086 (1-8)'!Oblast_tisku</vt:lpstr>
      <vt:lpstr>'tab. ÚZ 33088'!Oblast_tisku</vt:lpstr>
      <vt:lpstr>'tab. ÚZ 33351'!Oblast_tisku</vt:lpstr>
      <vt:lpstr>'tab. ÚZ 33352 9-12'!Oblast_tisku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Steklíková Dagmar</dc:creator>
  <cp:lastModifiedBy>Nesvačilová Ivana</cp:lastModifiedBy>
  <cp:lastPrinted>2023-12-04T06:35:06Z</cp:lastPrinted>
  <dcterms:created xsi:type="dcterms:W3CDTF">2006-09-16T00:00:00Z</dcterms:created>
  <dcterms:modified xsi:type="dcterms:W3CDTF">2023-12-12T16:47:19Z</dcterms:modified>
</cp:coreProperties>
</file>